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251\DocCompartidos\EstadisticaHMTD\2024\CUARTO TRIMESTRE 2024\"/>
    </mc:Choice>
  </mc:AlternateContent>
  <xr:revisionPtr revIDLastSave="0" documentId="8_{0C21DBC3-F457-4C3C-B854-1CD9EE2E4FDF}" xr6:coauthVersionLast="47" xr6:coauthVersionMax="47" xr10:uidLastSave="{00000000-0000-0000-0000-000000000000}"/>
  <bookViews>
    <workbookView xWindow="-120" yWindow="-120" windowWidth="29040" windowHeight="15720" xr2:uid="{6B6BE61F-CBDB-4AF7-AAC0-3C511B97A3E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  <c r="E46" i="1"/>
  <c r="G46" i="1" s="1"/>
  <c r="G45" i="1"/>
  <c r="G44" i="1"/>
  <c r="G43" i="1"/>
  <c r="G42" i="1"/>
  <c r="G41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<sst xmlns="http://schemas.openxmlformats.org/spreadsheetml/2006/main" count="60" uniqueCount="55">
  <si>
    <t>Hospital General de Especialidades Dr. Mario Tolentino Dipp</t>
  </si>
  <si>
    <t>Gerencia de Estadística</t>
  </si>
  <si>
    <t>Consolidado Trimestral Enero-Diciembre 2024</t>
  </si>
  <si>
    <t>Servicios brindados</t>
  </si>
  <si>
    <t>Trimestres 2024</t>
  </si>
  <si>
    <t>Total trimestres</t>
  </si>
  <si>
    <t>1ero</t>
  </si>
  <si>
    <t xml:space="preserve">2do </t>
  </si>
  <si>
    <t xml:space="preserve">3er </t>
  </si>
  <si>
    <t xml:space="preserve">4to </t>
  </si>
  <si>
    <t>Consulta</t>
  </si>
  <si>
    <t>Alergologia</t>
  </si>
  <si>
    <t>Anestesiologia y reanimación</t>
  </si>
  <si>
    <t>Cardiologia</t>
  </si>
  <si>
    <t>Cirugia Pediatrica</t>
  </si>
  <si>
    <t>Cirugia Plastica-Reparadora</t>
  </si>
  <si>
    <t>Cirugía Maxilo-facial</t>
  </si>
  <si>
    <t>Dermatologia</t>
  </si>
  <si>
    <t>Endocrinologia</t>
  </si>
  <si>
    <t>Fisioterapia</t>
  </si>
  <si>
    <t>Gastroenterologia</t>
  </si>
  <si>
    <t>Genética</t>
  </si>
  <si>
    <t>Ginecología</t>
  </si>
  <si>
    <t>Hematologia</t>
  </si>
  <si>
    <t>Infectología</t>
  </si>
  <si>
    <t>Nefrologia</t>
  </si>
  <si>
    <t>Neonatología</t>
  </si>
  <si>
    <t>Neurocirugia</t>
  </si>
  <si>
    <t>Neurologia</t>
  </si>
  <si>
    <t>Neumologia</t>
  </si>
  <si>
    <t>Nutrición</t>
  </si>
  <si>
    <t>Odontologia</t>
  </si>
  <si>
    <t>Oncologia</t>
  </si>
  <si>
    <t>Ortopedia</t>
  </si>
  <si>
    <t>Otorrinolaringologia</t>
  </si>
  <si>
    <t>Pediatria</t>
  </si>
  <si>
    <t>Psicologia</t>
  </si>
  <si>
    <t>Urologia</t>
  </si>
  <si>
    <t>Otras</t>
  </si>
  <si>
    <t>Subtotal consultas</t>
  </si>
  <si>
    <t>Emergencias</t>
  </si>
  <si>
    <t>Hospitalizaciones</t>
  </si>
  <si>
    <t>Total de servicios</t>
  </si>
  <si>
    <t>Otros servicios</t>
  </si>
  <si>
    <t>Primer Trimestre 2024</t>
  </si>
  <si>
    <t>Pruebas de Laboratorio</t>
  </si>
  <si>
    <t>Estudios de Imágenes</t>
  </si>
  <si>
    <t>Evaluaciones Cardiológicas</t>
  </si>
  <si>
    <t>Procedimientos Quirúrgicos</t>
  </si>
  <si>
    <t>Endoscopías</t>
  </si>
  <si>
    <t>Subtotal otros servicios</t>
  </si>
  <si>
    <t>Noelia Cristina Núñez Puello</t>
  </si>
  <si>
    <t>Ginssellys Vasquez</t>
  </si>
  <si>
    <t>Técnico en datos estadísticos</t>
  </si>
  <si>
    <t>Representante de Planificación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</si>
</sst>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/>
    </xf>
    <xf numFmtId="3" fontId="3" fillId="0" borderId="15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0" fontId="3" fillId="0" borderId="13" xfId="0" applyFont="1" applyBorder="1" applyAlignment="1">
      <alignment horizontal="right"/>
    </xf>
    <xf numFmtId="0" fontId="3" fillId="4" borderId="19" xfId="0" applyFont="1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0" fontId="3" fillId="0" borderId="24" xfId="0" applyFont="1" applyBorder="1" applyAlignment="1">
      <alignment horizontal="right"/>
    </xf>
    <xf numFmtId="0" fontId="3" fillId="2" borderId="25" xfId="0" applyFont="1" applyFill="1" applyBorder="1" applyAlignment="1">
      <alignment horizontal="left"/>
    </xf>
    <xf numFmtId="3" fontId="3" fillId="0" borderId="19" xfId="0" applyNumberFormat="1" applyFont="1" applyBorder="1" applyAlignment="1">
      <alignment horizontal="right"/>
    </xf>
    <xf numFmtId="0" fontId="3" fillId="4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left"/>
    </xf>
    <xf numFmtId="3" fontId="3" fillId="0" borderId="8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3" fontId="3" fillId="0" borderId="29" xfId="0" applyNumberFormat="1" applyFont="1" applyBorder="1" applyAlignment="1">
      <alignment horizontal="center"/>
    </xf>
    <xf numFmtId="3" fontId="3" fillId="0" borderId="30" xfId="0" applyNumberFormat="1" applyFont="1" applyBorder="1" applyAlignment="1">
      <alignment horizontal="right"/>
    </xf>
    <xf numFmtId="0" fontId="4" fillId="4" borderId="31" xfId="0" applyFont="1" applyFill="1" applyBorder="1" applyAlignment="1">
      <alignment horizontal="left" vertical="center"/>
    </xf>
    <xf numFmtId="0" fontId="4" fillId="4" borderId="32" xfId="0" applyFont="1" applyFill="1" applyBorder="1" applyAlignment="1">
      <alignment horizontal="left" vertical="center"/>
    </xf>
    <xf numFmtId="3" fontId="3" fillId="4" borderId="11" xfId="0" applyNumberFormat="1" applyFont="1" applyFill="1" applyBorder="1" applyAlignment="1">
      <alignment horizontal="center"/>
    </xf>
    <xf numFmtId="3" fontId="4" fillId="4" borderId="11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3" fontId="4" fillId="3" borderId="11" xfId="0" applyNumberFormat="1" applyFont="1" applyFill="1" applyBorder="1" applyAlignment="1">
      <alignment horizontal="center"/>
    </xf>
    <xf numFmtId="3" fontId="4" fillId="3" borderId="11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3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left" vertical="center"/>
    </xf>
    <xf numFmtId="0" fontId="4" fillId="3" borderId="36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3" fontId="4" fillId="2" borderId="41" xfId="0" applyNumberFormat="1" applyFont="1" applyFill="1" applyBorder="1" applyAlignment="1">
      <alignment horizontal="right"/>
    </xf>
    <xf numFmtId="3" fontId="4" fillId="2" borderId="7" xfId="0" applyNumberFormat="1" applyFont="1" applyFill="1" applyBorder="1" applyAlignment="1">
      <alignment horizontal="right"/>
    </xf>
    <xf numFmtId="0" fontId="3" fillId="2" borderId="20" xfId="0" applyFont="1" applyFill="1" applyBorder="1" applyAlignment="1">
      <alignment horizontal="left"/>
    </xf>
    <xf numFmtId="0" fontId="3" fillId="2" borderId="42" xfId="0" applyFont="1" applyFill="1" applyBorder="1" applyAlignment="1">
      <alignment horizontal="left"/>
    </xf>
    <xf numFmtId="3" fontId="3" fillId="2" borderId="20" xfId="0" applyNumberFormat="1" applyFont="1" applyFill="1" applyBorder="1" applyAlignment="1">
      <alignment horizontal="center"/>
    </xf>
    <xf numFmtId="3" fontId="3" fillId="2" borderId="21" xfId="0" applyNumberFormat="1" applyFont="1" applyFill="1" applyBorder="1" applyAlignment="1">
      <alignment horizontal="center"/>
    </xf>
    <xf numFmtId="3" fontId="3" fillId="0" borderId="21" xfId="0" applyNumberFormat="1" applyFon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3" fontId="4" fillId="2" borderId="43" xfId="0" applyNumberFormat="1" applyFont="1" applyFill="1" applyBorder="1" applyAlignment="1">
      <alignment horizontal="right"/>
    </xf>
    <xf numFmtId="3" fontId="4" fillId="2" borderId="44" xfId="0" applyNumberFormat="1" applyFont="1" applyFill="1" applyBorder="1" applyAlignment="1">
      <alignment horizontal="right"/>
    </xf>
    <xf numFmtId="0" fontId="3" fillId="2" borderId="20" xfId="0" applyFont="1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3" fillId="2" borderId="8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" fontId="4" fillId="2" borderId="45" xfId="0" applyNumberFormat="1" applyFont="1" applyFill="1" applyBorder="1" applyAlignment="1">
      <alignment horizontal="right"/>
    </xf>
    <xf numFmtId="3" fontId="4" fillId="2" borderId="12" xfId="0" applyNumberFormat="1" applyFont="1" applyFill="1" applyBorder="1" applyAlignment="1">
      <alignment horizontal="right"/>
    </xf>
    <xf numFmtId="0" fontId="4" fillId="3" borderId="46" xfId="0" applyFont="1" applyFill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3" fontId="4" fillId="3" borderId="38" xfId="0" applyNumberFormat="1" applyFont="1" applyFill="1" applyBorder="1" applyAlignment="1">
      <alignment horizontal="center"/>
    </xf>
    <xf numFmtId="3" fontId="4" fillId="3" borderId="38" xfId="0" applyNumberFormat="1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right"/>
    </xf>
    <xf numFmtId="3" fontId="4" fillId="3" borderId="6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333375</xdr:colOff>
      <xdr:row>2</xdr:row>
      <xdr:rowOff>125784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2E17E0-EBC7-4BA8-A414-6D562BC78C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24" t="15730" r="11209" b="14607"/>
        <a:stretch/>
      </xdr:blipFill>
      <xdr:spPr>
        <a:xfrm>
          <a:off x="466725" y="0"/>
          <a:ext cx="1095375" cy="506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51762-30B1-4A7A-AD4E-36141C973D31}">
  <dimension ref="A1:H50"/>
  <sheetViews>
    <sheetView tabSelected="1" workbookViewId="0">
      <selection activeCell="L11" sqref="L11"/>
    </sheetView>
  </sheetViews>
  <sheetFormatPr baseColWidth="10" defaultRowHeight="15" x14ac:dyDescent="0.25"/>
  <sheetData>
    <row r="1" spans="1:8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8" x14ac:dyDescent="0.25">
      <c r="A2" s="3" t="s">
        <v>1</v>
      </c>
      <c r="B2" s="3"/>
      <c r="C2" s="3"/>
      <c r="D2" s="3"/>
      <c r="E2" s="3"/>
      <c r="F2" s="3"/>
      <c r="G2" s="3"/>
      <c r="H2" s="3"/>
    </row>
    <row r="3" spans="1:8" ht="15.75" thickBot="1" x14ac:dyDescent="0.3">
      <c r="A3" s="4" t="s">
        <v>2</v>
      </c>
      <c r="B3" s="4"/>
      <c r="C3" s="4"/>
      <c r="D3" s="4"/>
      <c r="E3" s="4"/>
      <c r="F3" s="4"/>
      <c r="G3" s="4"/>
      <c r="H3" s="4"/>
    </row>
    <row r="4" spans="1:8" ht="15.75" thickBot="1" x14ac:dyDescent="0.3">
      <c r="A4" s="5" t="s">
        <v>3</v>
      </c>
      <c r="B4" s="6"/>
      <c r="C4" s="7"/>
      <c r="D4" s="8" t="s">
        <v>4</v>
      </c>
      <c r="E4" s="9"/>
      <c r="F4" s="9"/>
      <c r="G4" s="10"/>
      <c r="H4" s="11" t="s">
        <v>5</v>
      </c>
    </row>
    <row r="5" spans="1:8" ht="15.75" thickBot="1" x14ac:dyDescent="0.3">
      <c r="A5" s="12"/>
      <c r="B5" s="13"/>
      <c r="C5" s="14"/>
      <c r="D5" s="15" t="s">
        <v>6</v>
      </c>
      <c r="E5" s="15" t="s">
        <v>7</v>
      </c>
      <c r="F5" s="15" t="s">
        <v>8</v>
      </c>
      <c r="G5" s="16" t="s">
        <v>9</v>
      </c>
      <c r="H5" s="17"/>
    </row>
    <row r="6" spans="1:8" x14ac:dyDescent="0.25">
      <c r="A6" s="18" t="s">
        <v>10</v>
      </c>
      <c r="B6" s="19" t="s">
        <v>11</v>
      </c>
      <c r="C6" s="19"/>
      <c r="D6" s="20"/>
      <c r="E6" s="21">
        <v>0</v>
      </c>
      <c r="F6" s="22">
        <v>0</v>
      </c>
      <c r="G6" s="23">
        <v>0</v>
      </c>
      <c r="H6" s="24">
        <f>SUM(D6:G6)</f>
        <v>0</v>
      </c>
    </row>
    <row r="7" spans="1:8" x14ac:dyDescent="0.25">
      <c r="A7" s="25"/>
      <c r="B7" s="19" t="s">
        <v>12</v>
      </c>
      <c r="C7" s="19"/>
      <c r="D7" s="26">
        <v>0</v>
      </c>
      <c r="E7" s="27">
        <v>52</v>
      </c>
      <c r="F7" s="28">
        <v>118</v>
      </c>
      <c r="G7" s="29">
        <v>118</v>
      </c>
      <c r="H7" s="30">
        <f t="shared" ref="H7:H33" si="0">SUM(D7:G7)</f>
        <v>288</v>
      </c>
    </row>
    <row r="8" spans="1:8" x14ac:dyDescent="0.25">
      <c r="A8" s="25"/>
      <c r="B8" s="31" t="s">
        <v>13</v>
      </c>
      <c r="C8" s="31"/>
      <c r="D8" s="26">
        <v>1273</v>
      </c>
      <c r="E8" s="27">
        <v>1107</v>
      </c>
      <c r="F8" s="28">
        <v>801</v>
      </c>
      <c r="G8" s="29">
        <v>836</v>
      </c>
      <c r="H8" s="32">
        <f t="shared" si="0"/>
        <v>4017</v>
      </c>
    </row>
    <row r="9" spans="1:8" x14ac:dyDescent="0.25">
      <c r="A9" s="25"/>
      <c r="B9" s="31" t="s">
        <v>14</v>
      </c>
      <c r="C9" s="31"/>
      <c r="D9" s="26">
        <v>0</v>
      </c>
      <c r="E9" s="27">
        <v>0</v>
      </c>
      <c r="F9" s="28">
        <v>0</v>
      </c>
      <c r="G9" s="29">
        <v>0</v>
      </c>
      <c r="H9" s="30">
        <f t="shared" si="0"/>
        <v>0</v>
      </c>
    </row>
    <row r="10" spans="1:8" x14ac:dyDescent="0.25">
      <c r="A10" s="25"/>
      <c r="B10" s="19" t="s">
        <v>15</v>
      </c>
      <c r="C10" s="19"/>
      <c r="D10" s="26">
        <v>0</v>
      </c>
      <c r="E10" s="27">
        <v>0</v>
      </c>
      <c r="F10" s="28">
        <v>125</v>
      </c>
      <c r="G10" s="29">
        <v>103</v>
      </c>
      <c r="H10" s="30">
        <f t="shared" si="0"/>
        <v>228</v>
      </c>
    </row>
    <row r="11" spans="1:8" x14ac:dyDescent="0.25">
      <c r="A11" s="25"/>
      <c r="B11" s="31" t="s">
        <v>16</v>
      </c>
      <c r="C11" s="31"/>
      <c r="D11" s="26">
        <v>0</v>
      </c>
      <c r="E11" s="27">
        <v>0</v>
      </c>
      <c r="F11" s="28">
        <v>0</v>
      </c>
      <c r="G11" s="29">
        <v>0</v>
      </c>
      <c r="H11" s="30">
        <f t="shared" si="0"/>
        <v>0</v>
      </c>
    </row>
    <row r="12" spans="1:8" x14ac:dyDescent="0.25">
      <c r="A12" s="25"/>
      <c r="B12" s="31" t="s">
        <v>17</v>
      </c>
      <c r="C12" s="31"/>
      <c r="D12" s="26">
        <v>219</v>
      </c>
      <c r="E12" s="27">
        <v>250</v>
      </c>
      <c r="F12" s="28">
        <v>200</v>
      </c>
      <c r="G12" s="29">
        <v>259</v>
      </c>
      <c r="H12" s="30">
        <f t="shared" si="0"/>
        <v>928</v>
      </c>
    </row>
    <row r="13" spans="1:8" x14ac:dyDescent="0.25">
      <c r="A13" s="25"/>
      <c r="B13" s="31" t="s">
        <v>18</v>
      </c>
      <c r="C13" s="31"/>
      <c r="D13" s="26">
        <v>0</v>
      </c>
      <c r="E13" s="27">
        <v>0</v>
      </c>
      <c r="F13" s="28">
        <v>0</v>
      </c>
      <c r="G13" s="29">
        <v>0</v>
      </c>
      <c r="H13" s="30">
        <f t="shared" si="0"/>
        <v>0</v>
      </c>
    </row>
    <row r="14" spans="1:8" x14ac:dyDescent="0.25">
      <c r="A14" s="25"/>
      <c r="B14" s="31" t="s">
        <v>19</v>
      </c>
      <c r="C14" s="31"/>
      <c r="D14" s="26">
        <v>0</v>
      </c>
      <c r="E14" s="27">
        <v>0</v>
      </c>
      <c r="F14" s="28">
        <v>0</v>
      </c>
      <c r="G14" s="29">
        <v>0</v>
      </c>
      <c r="H14" s="30">
        <f t="shared" si="0"/>
        <v>0</v>
      </c>
    </row>
    <row r="15" spans="1:8" x14ac:dyDescent="0.25">
      <c r="A15" s="25"/>
      <c r="B15" s="31" t="s">
        <v>20</v>
      </c>
      <c r="C15" s="31"/>
      <c r="D15" s="26">
        <v>739</v>
      </c>
      <c r="E15" s="27">
        <v>749</v>
      </c>
      <c r="F15" s="28">
        <v>632</v>
      </c>
      <c r="G15" s="29">
        <v>854</v>
      </c>
      <c r="H15" s="32">
        <f t="shared" si="0"/>
        <v>2974</v>
      </c>
    </row>
    <row r="16" spans="1:8" x14ac:dyDescent="0.25">
      <c r="A16" s="25"/>
      <c r="B16" s="31" t="s">
        <v>21</v>
      </c>
      <c r="C16" s="31"/>
      <c r="D16" s="26">
        <v>0</v>
      </c>
      <c r="E16" s="27">
        <v>0</v>
      </c>
      <c r="F16" s="28">
        <v>0</v>
      </c>
      <c r="G16" s="29">
        <v>0</v>
      </c>
      <c r="H16" s="30">
        <f t="shared" si="0"/>
        <v>0</v>
      </c>
    </row>
    <row r="17" spans="1:8" x14ac:dyDescent="0.25">
      <c r="A17" s="25"/>
      <c r="B17" s="31" t="s">
        <v>22</v>
      </c>
      <c r="C17" s="31"/>
      <c r="D17" s="26">
        <v>659</v>
      </c>
      <c r="E17" s="27">
        <v>594</v>
      </c>
      <c r="F17" s="28">
        <v>540</v>
      </c>
      <c r="G17" s="29">
        <v>556</v>
      </c>
      <c r="H17" s="32">
        <f t="shared" si="0"/>
        <v>2349</v>
      </c>
    </row>
    <row r="18" spans="1:8" x14ac:dyDescent="0.25">
      <c r="A18" s="25"/>
      <c r="B18" s="31" t="s">
        <v>23</v>
      </c>
      <c r="C18" s="31"/>
      <c r="D18" s="26">
        <v>285</v>
      </c>
      <c r="E18" s="27">
        <v>231</v>
      </c>
      <c r="F18" s="28">
        <v>224</v>
      </c>
      <c r="G18" s="29">
        <v>199</v>
      </c>
      <c r="H18" s="32">
        <f t="shared" si="0"/>
        <v>939</v>
      </c>
    </row>
    <row r="19" spans="1:8" x14ac:dyDescent="0.25">
      <c r="A19" s="25"/>
      <c r="B19" s="31" t="s">
        <v>24</v>
      </c>
      <c r="C19" s="31"/>
      <c r="D19" s="26">
        <v>0</v>
      </c>
      <c r="E19" s="27">
        <v>0</v>
      </c>
      <c r="F19" s="28">
        <v>0</v>
      </c>
      <c r="G19" s="29">
        <v>0</v>
      </c>
      <c r="H19" s="32">
        <f t="shared" si="0"/>
        <v>0</v>
      </c>
    </row>
    <row r="20" spans="1:8" x14ac:dyDescent="0.25">
      <c r="A20" s="25"/>
      <c r="B20" s="31" t="s">
        <v>25</v>
      </c>
      <c r="C20" s="31"/>
      <c r="D20" s="26">
        <v>411</v>
      </c>
      <c r="E20" s="27">
        <v>349</v>
      </c>
      <c r="F20" s="28">
        <v>341</v>
      </c>
      <c r="G20" s="29">
        <v>303</v>
      </c>
      <c r="H20" s="32">
        <f t="shared" si="0"/>
        <v>1404</v>
      </c>
    </row>
    <row r="21" spans="1:8" x14ac:dyDescent="0.25">
      <c r="A21" s="25"/>
      <c r="B21" s="31" t="s">
        <v>26</v>
      </c>
      <c r="C21" s="31"/>
      <c r="D21" s="26">
        <v>0</v>
      </c>
      <c r="E21" s="27">
        <v>0</v>
      </c>
      <c r="F21" s="28">
        <v>0</v>
      </c>
      <c r="G21" s="29">
        <v>0</v>
      </c>
      <c r="H21" s="32">
        <f t="shared" si="0"/>
        <v>0</v>
      </c>
    </row>
    <row r="22" spans="1:8" x14ac:dyDescent="0.25">
      <c r="A22" s="25"/>
      <c r="B22" s="31" t="s">
        <v>27</v>
      </c>
      <c r="C22" s="31"/>
      <c r="D22" s="26">
        <v>0</v>
      </c>
      <c r="E22" s="27">
        <v>0</v>
      </c>
      <c r="F22" s="28">
        <v>0</v>
      </c>
      <c r="G22" s="29">
        <v>0</v>
      </c>
      <c r="H22" s="32">
        <f t="shared" si="0"/>
        <v>0</v>
      </c>
    </row>
    <row r="23" spans="1:8" x14ac:dyDescent="0.25">
      <c r="A23" s="25"/>
      <c r="B23" s="31" t="s">
        <v>28</v>
      </c>
      <c r="C23" s="31"/>
      <c r="D23" s="26">
        <v>624</v>
      </c>
      <c r="E23" s="27">
        <v>579</v>
      </c>
      <c r="F23" s="28">
        <v>610</v>
      </c>
      <c r="G23" s="29">
        <v>635</v>
      </c>
      <c r="H23" s="32">
        <f t="shared" si="0"/>
        <v>2448</v>
      </c>
    </row>
    <row r="24" spans="1:8" x14ac:dyDescent="0.25">
      <c r="A24" s="25"/>
      <c r="B24" s="31" t="s">
        <v>29</v>
      </c>
      <c r="C24" s="31"/>
      <c r="D24" s="26">
        <v>849</v>
      </c>
      <c r="E24" s="27">
        <v>729</v>
      </c>
      <c r="F24" s="28">
        <v>416</v>
      </c>
      <c r="G24" s="29">
        <v>293</v>
      </c>
      <c r="H24" s="32">
        <f t="shared" si="0"/>
        <v>2287</v>
      </c>
    </row>
    <row r="25" spans="1:8" x14ac:dyDescent="0.25">
      <c r="A25" s="25"/>
      <c r="B25" s="31" t="s">
        <v>30</v>
      </c>
      <c r="C25" s="31"/>
      <c r="D25" s="26">
        <v>0</v>
      </c>
      <c r="E25" s="27">
        <v>283</v>
      </c>
      <c r="F25" s="28">
        <v>315</v>
      </c>
      <c r="G25" s="29">
        <v>178</v>
      </c>
      <c r="H25" s="32">
        <f t="shared" si="0"/>
        <v>776</v>
      </c>
    </row>
    <row r="26" spans="1:8" x14ac:dyDescent="0.25">
      <c r="A26" s="25"/>
      <c r="B26" s="31" t="s">
        <v>31</v>
      </c>
      <c r="C26" s="31"/>
      <c r="D26" s="26">
        <v>61</v>
      </c>
      <c r="E26" s="27">
        <v>59</v>
      </c>
      <c r="F26" s="28">
        <v>90</v>
      </c>
      <c r="G26" s="29">
        <v>575</v>
      </c>
      <c r="H26" s="32">
        <f t="shared" si="0"/>
        <v>785</v>
      </c>
    </row>
    <row r="27" spans="1:8" x14ac:dyDescent="0.25">
      <c r="A27" s="25"/>
      <c r="B27" s="31" t="s">
        <v>32</v>
      </c>
      <c r="C27" s="31"/>
      <c r="D27" s="26">
        <v>0</v>
      </c>
      <c r="E27" s="27">
        <v>0</v>
      </c>
      <c r="F27" s="28">
        <v>6</v>
      </c>
      <c r="G27" s="29">
        <v>71</v>
      </c>
      <c r="H27" s="32">
        <f t="shared" si="0"/>
        <v>77</v>
      </c>
    </row>
    <row r="28" spans="1:8" x14ac:dyDescent="0.25">
      <c r="A28" s="25"/>
      <c r="B28" s="31" t="s">
        <v>33</v>
      </c>
      <c r="C28" s="31"/>
      <c r="D28" s="26">
        <v>0</v>
      </c>
      <c r="E28" s="27">
        <v>0</v>
      </c>
      <c r="F28" s="28">
        <v>0</v>
      </c>
      <c r="G28" s="29">
        <v>0</v>
      </c>
      <c r="H28" s="32">
        <f t="shared" si="0"/>
        <v>0</v>
      </c>
    </row>
    <row r="29" spans="1:8" x14ac:dyDescent="0.25">
      <c r="A29" s="25"/>
      <c r="B29" s="31" t="s">
        <v>34</v>
      </c>
      <c r="C29" s="31"/>
      <c r="D29" s="26">
        <v>37</v>
      </c>
      <c r="E29" s="27">
        <v>152</v>
      </c>
      <c r="F29" s="28">
        <v>321</v>
      </c>
      <c r="G29" s="29">
        <v>382</v>
      </c>
      <c r="H29" s="32">
        <f t="shared" si="0"/>
        <v>892</v>
      </c>
    </row>
    <row r="30" spans="1:8" x14ac:dyDescent="0.25">
      <c r="A30" s="25"/>
      <c r="B30" s="31" t="s">
        <v>35</v>
      </c>
      <c r="C30" s="31"/>
      <c r="D30" s="26">
        <v>0</v>
      </c>
      <c r="E30" s="27">
        <v>0</v>
      </c>
      <c r="F30" s="28">
        <v>0</v>
      </c>
      <c r="G30" s="29">
        <v>0</v>
      </c>
      <c r="H30" s="32">
        <f t="shared" si="0"/>
        <v>0</v>
      </c>
    </row>
    <row r="31" spans="1:8" x14ac:dyDescent="0.25">
      <c r="A31" s="25"/>
      <c r="B31" s="31" t="s">
        <v>36</v>
      </c>
      <c r="C31" s="31"/>
      <c r="D31" s="26">
        <v>173</v>
      </c>
      <c r="E31" s="27">
        <v>231</v>
      </c>
      <c r="F31" s="28">
        <v>195</v>
      </c>
      <c r="G31" s="29">
        <v>215</v>
      </c>
      <c r="H31" s="32">
        <f t="shared" si="0"/>
        <v>814</v>
      </c>
    </row>
    <row r="32" spans="1:8" x14ac:dyDescent="0.25">
      <c r="A32" s="25"/>
      <c r="B32" s="31" t="s">
        <v>37</v>
      </c>
      <c r="C32" s="31"/>
      <c r="D32" s="26">
        <v>430</v>
      </c>
      <c r="E32" s="27">
        <v>388</v>
      </c>
      <c r="F32" s="28">
        <v>534</v>
      </c>
      <c r="G32" s="29">
        <v>608</v>
      </c>
      <c r="H32" s="32">
        <f t="shared" si="0"/>
        <v>1960</v>
      </c>
    </row>
    <row r="33" spans="1:8" ht="15.75" thickBot="1" x14ac:dyDescent="0.3">
      <c r="A33" s="33"/>
      <c r="B33" s="34" t="s">
        <v>38</v>
      </c>
      <c r="C33" s="34"/>
      <c r="D33" s="35">
        <v>5742</v>
      </c>
      <c r="E33" s="36">
        <v>5313</v>
      </c>
      <c r="F33" s="37">
        <v>7060</v>
      </c>
      <c r="G33" s="38">
        <v>6663</v>
      </c>
      <c r="H33" s="39">
        <f t="shared" si="0"/>
        <v>24778</v>
      </c>
    </row>
    <row r="34" spans="1:8" ht="15.75" thickBot="1" x14ac:dyDescent="0.3">
      <c r="A34" s="40" t="s">
        <v>39</v>
      </c>
      <c r="B34" s="41"/>
      <c r="C34" s="41"/>
      <c r="D34" s="42">
        <v>11502</v>
      </c>
      <c r="E34" s="42">
        <v>11066</v>
      </c>
      <c r="F34" s="42">
        <v>13352</v>
      </c>
      <c r="G34" s="42">
        <v>12848</v>
      </c>
      <c r="H34" s="43">
        <f>SUM(D34:G34)</f>
        <v>48768</v>
      </c>
    </row>
    <row r="35" spans="1:8" ht="15.75" thickBot="1" x14ac:dyDescent="0.3">
      <c r="A35" s="44" t="s">
        <v>40</v>
      </c>
      <c r="B35" s="45"/>
      <c r="C35" s="46"/>
      <c r="D35" s="42">
        <v>6070</v>
      </c>
      <c r="E35" s="42">
        <v>5895</v>
      </c>
      <c r="F35" s="42">
        <v>7097</v>
      </c>
      <c r="G35" s="42">
        <v>10639</v>
      </c>
      <c r="H35" s="43">
        <f>SUM(D35:G35)</f>
        <v>29701</v>
      </c>
    </row>
    <row r="36" spans="1:8" ht="15.75" thickBot="1" x14ac:dyDescent="0.3">
      <c r="A36" s="47" t="s">
        <v>41</v>
      </c>
      <c r="B36" s="48"/>
      <c r="C36" s="49"/>
      <c r="D36" s="42">
        <v>284</v>
      </c>
      <c r="E36" s="42">
        <v>383</v>
      </c>
      <c r="F36" s="42">
        <v>541</v>
      </c>
      <c r="G36" s="42">
        <v>763</v>
      </c>
      <c r="H36" s="43">
        <f>SUM(D36:G36)</f>
        <v>1971</v>
      </c>
    </row>
    <row r="37" spans="1:8" ht="15.75" thickBot="1" x14ac:dyDescent="0.3">
      <c r="A37" s="50" t="s">
        <v>42</v>
      </c>
      <c r="B37" s="51"/>
      <c r="C37" s="52"/>
      <c r="D37" s="53">
        <v>17856</v>
      </c>
      <c r="E37" s="53">
        <v>17344</v>
      </c>
      <c r="F37" s="53">
        <v>20990</v>
      </c>
      <c r="G37" s="53">
        <v>24249</v>
      </c>
      <c r="H37" s="54">
        <f>SUM(D37:G37)</f>
        <v>80439</v>
      </c>
    </row>
    <row r="38" spans="1:8" ht="15.75" thickBot="1" x14ac:dyDescent="0.3">
      <c r="A38" s="55"/>
      <c r="B38" s="55"/>
      <c r="C38" s="55"/>
      <c r="D38" s="56"/>
      <c r="E38" s="56"/>
      <c r="F38" s="56"/>
      <c r="G38" s="56"/>
      <c r="H38" s="56"/>
    </row>
    <row r="39" spans="1:8" ht="15.75" thickBot="1" x14ac:dyDescent="0.3">
      <c r="A39" s="57" t="s">
        <v>43</v>
      </c>
      <c r="B39" s="58"/>
      <c r="C39" s="59" t="s">
        <v>44</v>
      </c>
      <c r="D39" s="60"/>
      <c r="E39" s="60"/>
      <c r="F39" s="61"/>
      <c r="G39" s="62" t="s">
        <v>5</v>
      </c>
      <c r="H39" s="63"/>
    </row>
    <row r="40" spans="1:8" ht="15.75" thickBot="1" x14ac:dyDescent="0.3">
      <c r="A40" s="64"/>
      <c r="B40" s="65"/>
      <c r="C40" s="66" t="s">
        <v>6</v>
      </c>
      <c r="D40" s="66" t="s">
        <v>7</v>
      </c>
      <c r="E40" s="67" t="s">
        <v>8</v>
      </c>
      <c r="F40" s="68" t="s">
        <v>9</v>
      </c>
      <c r="G40" s="69"/>
      <c r="H40" s="70"/>
    </row>
    <row r="41" spans="1:8" x14ac:dyDescent="0.25">
      <c r="A41" s="71" t="s">
        <v>45</v>
      </c>
      <c r="B41" s="72"/>
      <c r="C41" s="73">
        <v>45019</v>
      </c>
      <c r="D41" s="74">
        <v>52980</v>
      </c>
      <c r="E41" s="75">
        <v>62307</v>
      </c>
      <c r="F41" s="76">
        <v>67325</v>
      </c>
      <c r="G41" s="77">
        <f>C41+D41+E41+F41</f>
        <v>227631</v>
      </c>
      <c r="H41" s="78"/>
    </row>
    <row r="42" spans="1:8" x14ac:dyDescent="0.25">
      <c r="A42" s="79" t="s">
        <v>46</v>
      </c>
      <c r="B42" s="80"/>
      <c r="C42" s="81">
        <v>40381</v>
      </c>
      <c r="D42" s="82">
        <v>6199</v>
      </c>
      <c r="E42" s="83">
        <v>5467</v>
      </c>
      <c r="F42" s="84">
        <v>8657</v>
      </c>
      <c r="G42" s="85">
        <f>C42+D42+E42+F42</f>
        <v>60704</v>
      </c>
      <c r="H42" s="86"/>
    </row>
    <row r="43" spans="1:8" x14ac:dyDescent="0.25">
      <c r="A43" s="79" t="s">
        <v>47</v>
      </c>
      <c r="B43" s="80"/>
      <c r="C43" s="87">
        <v>670</v>
      </c>
      <c r="D43" s="82">
        <v>653</v>
      </c>
      <c r="E43" s="83">
        <v>883</v>
      </c>
      <c r="F43" s="88">
        <v>505</v>
      </c>
      <c r="G43" s="85">
        <f>C43+D43+E43+F43</f>
        <v>2711</v>
      </c>
      <c r="H43" s="86"/>
    </row>
    <row r="44" spans="1:8" x14ac:dyDescent="0.25">
      <c r="A44" s="79" t="s">
        <v>48</v>
      </c>
      <c r="B44" s="80"/>
      <c r="C44" s="87">
        <v>0</v>
      </c>
      <c r="D44" s="82">
        <v>50</v>
      </c>
      <c r="E44" s="83">
        <v>171</v>
      </c>
      <c r="F44" s="88">
        <v>355</v>
      </c>
      <c r="G44" s="85">
        <f>C44+D44+E44+F44</f>
        <v>576</v>
      </c>
      <c r="H44" s="86"/>
    </row>
    <row r="45" spans="1:8" ht="15.75" thickBot="1" x14ac:dyDescent="0.3">
      <c r="A45" s="89" t="s">
        <v>49</v>
      </c>
      <c r="B45" s="90"/>
      <c r="C45" s="91">
        <v>0</v>
      </c>
      <c r="D45" s="92">
        <v>0</v>
      </c>
      <c r="E45" s="93">
        <v>0</v>
      </c>
      <c r="F45" s="94">
        <v>0</v>
      </c>
      <c r="G45" s="95">
        <f>C45+D45+E45</f>
        <v>0</v>
      </c>
      <c r="H45" s="96"/>
    </row>
    <row r="46" spans="1:8" ht="15.75" thickBot="1" x14ac:dyDescent="0.3">
      <c r="A46" s="97" t="s">
        <v>50</v>
      </c>
      <c r="B46" s="98"/>
      <c r="C46" s="53">
        <v>86070</v>
      </c>
      <c r="D46" s="99">
        <v>59882</v>
      </c>
      <c r="E46" s="100">
        <f>SUM(E41:E45)</f>
        <v>68828</v>
      </c>
      <c r="F46" s="100">
        <f>SUM(F41:F45)</f>
        <v>76842</v>
      </c>
      <c r="G46" s="101">
        <f>C46+D46+E46+F46</f>
        <v>291622</v>
      </c>
      <c r="H46" s="102"/>
    </row>
    <row r="49" spans="2:7" x14ac:dyDescent="0.25">
      <c r="B49" s="103" t="s">
        <v>51</v>
      </c>
      <c r="F49" s="103" t="s">
        <v>52</v>
      </c>
      <c r="G49" s="103"/>
    </row>
    <row r="50" spans="2:7" x14ac:dyDescent="0.25">
      <c r="B50" s="103" t="s">
        <v>53</v>
      </c>
      <c r="F50" s="103" t="s">
        <v>54</v>
      </c>
      <c r="G50" s="103"/>
    </row>
  </sheetData>
  <mergeCells count="54">
    <mergeCell ref="A44:B44"/>
    <mergeCell ref="G44:H44"/>
    <mergeCell ref="A45:B45"/>
    <mergeCell ref="G45:H45"/>
    <mergeCell ref="A46:B46"/>
    <mergeCell ref="G46:H46"/>
    <mergeCell ref="G39:H40"/>
    <mergeCell ref="A41:B41"/>
    <mergeCell ref="G41:H41"/>
    <mergeCell ref="A42:B42"/>
    <mergeCell ref="G42:H42"/>
    <mergeCell ref="A43:B43"/>
    <mergeCell ref="G43:H43"/>
    <mergeCell ref="B33:C33"/>
    <mergeCell ref="A34:C34"/>
    <mergeCell ref="A35:C35"/>
    <mergeCell ref="A36:C36"/>
    <mergeCell ref="A37:C37"/>
    <mergeCell ref="A39:B40"/>
    <mergeCell ref="C39:F39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A6:A33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:H1"/>
    <mergeCell ref="A2:H2"/>
    <mergeCell ref="A3:H3"/>
    <mergeCell ref="A4:C5"/>
    <mergeCell ref="D4:G4"/>
    <mergeCell ref="H4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 Cristina Nuñez Puello</dc:creator>
  <cp:lastModifiedBy>Noelia Cristina Nuñez Puello</cp:lastModifiedBy>
  <dcterms:created xsi:type="dcterms:W3CDTF">2025-01-07T15:24:02Z</dcterms:created>
  <dcterms:modified xsi:type="dcterms:W3CDTF">2025-01-07T15:24:46Z</dcterms:modified>
</cp:coreProperties>
</file>