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ENERO 2026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3" i="1"/>
  <c r="E12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O12" i="1"/>
  <c r="N12" i="1"/>
  <c r="M12" i="1"/>
  <c r="M85" i="1" s="1"/>
  <c r="L12" i="1"/>
  <c r="L85" i="1" s="1"/>
  <c r="K12" i="1"/>
  <c r="K85" i="1" s="1"/>
  <c r="J12" i="1"/>
  <c r="J85" i="1" s="1"/>
  <c r="I12" i="1"/>
  <c r="I85" i="1" s="1"/>
  <c r="H12" i="1"/>
  <c r="G12" i="1"/>
  <c r="F12" i="1"/>
  <c r="D12" i="1"/>
  <c r="C12" i="1"/>
  <c r="P64" i="1" l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<sst xmlns="http://schemas.openxmlformats.org/spreadsheetml/2006/main" count="105" uniqueCount="105">
  <si>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</si>
  <si>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</si>
  <si>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</si>
  <si>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</si>
  <si>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</si>
  <si>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</si>
  <si>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</si>
  <si>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</si>
  <si>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</si>
  <si>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</si>
  <si>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</si>
  <si>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</si>
  <si>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</si>
  <si>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</si>
  <si>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</si>
  <si>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</si>
  <si>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</si>
  <si>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</si>
  <si>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</si>
  <si>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</si>
  <si>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</si>
  <si>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</si>
  <si>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</si>
  <si>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</si>
  <si>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</si>
  <si>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</si>
  <si>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</si>
  <si>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</si>
  <si>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</si>
  <si>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</si>
  <si>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</si>
  <si>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</si>
  <si>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</si>
  <si>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</si>
  <si>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</si>
  <si>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</si>
  <si>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</si>
  <si>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</si>
  <si>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</si>
  <si>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</si>
  <si>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</si>
  <si>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</si>
  <si>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</si>
  <si>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</si>
  <si>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</si>
  <si>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</si>
  <si>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</si>
  <si>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</si>
  <si>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</si>
  <si>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</si>
  <si>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</si>
  <si>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</si>
  <si>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</si>
  <si>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</si>
  <si>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</si>
  <si>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</si>
  <si>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</si>
  <si>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</si>
  <si>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</si>
  <si>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</si>
  <si>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</si>
  <si>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</si>
  <si>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</si>
  <si>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</si>
  <si>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</si>
  <si>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</si>
  <si>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</si>
  <si>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</si>
  <si>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</si>
  <si>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</si>
  <si>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</si>
  <si>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</si>
  <si>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</si>
  <si>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</si>
  <si>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</si>
  <si>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</si>
  <si>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</si>
  <si>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</si>
  <si>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</si>
  <si>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</si>
  <si>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</si>
  <si>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</si>
  <si>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</si>
  <si>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</si>
  <si>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</si>
  <si>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</si>
  <si>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</si>
  <si>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</si>
  <si>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</si>
  <si>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</si>
  <si>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</si>
  <si>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</si>
  <si>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</si>
  <si>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</si>
  <si>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</si>
  <si>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</si>
  <si>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</si>
  <si>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</si>
  <si>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</si>
  <si>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</si>
  <si>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</si>
  <si>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</si>
  <si>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                              Año 2026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</si>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</sst>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67" zoomScale="90" zoomScaleNormal="90" workbookViewId="0">
      <selection activeCell="E99" sqref="E99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85546875" bestFit="1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102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v>530573415</v>
      </c>
      <c r="C12" s="7">
        <f t="shared" ref="C12:O12" si="0">+C13+C14+C15+C16+C17</f>
        <v>0</v>
      </c>
      <c r="D12" s="7">
        <f>+D13+D14+D15+D16+D17</f>
        <v>41345651.789999999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41345651.789999999</v>
      </c>
    </row>
    <row r="13" spans="1:17" x14ac:dyDescent="0.25">
      <c r="A13" s="9" t="s">
        <v>22</v>
      </c>
      <c r="B13" s="10">
        <v>459934524.22000003</v>
      </c>
      <c r="C13" s="10"/>
      <c r="D13" s="11">
        <v>35511341.68</v>
      </c>
      <c r="E13" s="10"/>
      <c r="F13" s="11"/>
      <c r="G13" s="10"/>
      <c r="H13" s="10"/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35511341.68</v>
      </c>
    </row>
    <row r="14" spans="1:17" x14ac:dyDescent="0.25">
      <c r="A14" s="9" t="s">
        <v>23</v>
      </c>
      <c r="B14" s="10">
        <v>5749316.6899999995</v>
      </c>
      <c r="C14" s="10"/>
      <c r="D14" s="11">
        <v>408291.07</v>
      </c>
      <c r="E14" s="11"/>
      <c r="F14" s="11"/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ref="P14:P17" si="2">+D14+E14+F14+G14+H14+I14+J14+K14+L14+M14+N14+O14</f>
        <v>408291.07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2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2"/>
        <v>0</v>
      </c>
    </row>
    <row r="17" spans="1:16" x14ac:dyDescent="0.25">
      <c r="A17" s="9" t="s">
        <v>26</v>
      </c>
      <c r="B17" s="10">
        <v>64889574.090000004</v>
      </c>
      <c r="C17" s="10"/>
      <c r="D17" s="11">
        <v>5426019.04</v>
      </c>
      <c r="E17" s="11"/>
      <c r="F17" s="11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2"/>
        <v>5426019.04</v>
      </c>
    </row>
    <row r="18" spans="1:16" x14ac:dyDescent="0.25">
      <c r="A18" s="6" t="s">
        <v>27</v>
      </c>
      <c r="B18" s="7">
        <v>780000</v>
      </c>
      <c r="C18" s="18">
        <f t="shared" ref="C18:H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0</v>
      </c>
      <c r="G18" s="18">
        <f t="shared" si="3"/>
        <v>0</v>
      </c>
      <c r="H18" s="18">
        <f t="shared" si="3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0</v>
      </c>
    </row>
    <row r="19" spans="1:16" x14ac:dyDescent="0.25">
      <c r="A19" s="9" t="s">
        <v>28</v>
      </c>
      <c r="B19" s="10">
        <v>780000</v>
      </c>
      <c r="C19" s="10"/>
      <c r="D19" s="11"/>
      <c r="E19" s="13"/>
      <c r="F19" s="11"/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0</v>
      </c>
    </row>
    <row r="20" spans="1:16" x14ac:dyDescent="0.25">
      <c r="A20" s="9" t="s">
        <v>29</v>
      </c>
      <c r="B20" s="10"/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1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/>
      <c r="C22" s="10"/>
      <c r="D22" s="20"/>
      <c r="E22" s="11"/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/>
      <c r="C25" s="10"/>
      <c r="D25" s="11"/>
      <c r="E25" s="11"/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0</v>
      </c>
    </row>
    <row r="26" spans="1:16" ht="25.5" x14ac:dyDescent="0.25">
      <c r="A26" s="9" t="s">
        <v>35</v>
      </c>
      <c r="B26" s="10"/>
      <c r="C26" s="10"/>
      <c r="D26" s="11"/>
      <c r="E26" s="11"/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0</v>
      </c>
    </row>
    <row r="27" spans="1:16" x14ac:dyDescent="0.25">
      <c r="A27" s="9" t="s">
        <v>36</v>
      </c>
      <c r="B27" s="10"/>
      <c r="C27" s="10"/>
      <c r="D27" s="11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v>25075866</v>
      </c>
      <c r="C28" s="18">
        <f t="shared" ref="C28:D28" si="4">+C29+C30+C31+C32+C33+C34+C35+C36+C37</f>
        <v>0</v>
      </c>
      <c r="D28" s="18">
        <f t="shared" si="4"/>
        <v>113900</v>
      </c>
      <c r="E28" s="18">
        <f>+E29+E30+E31+E32+E33+E34+E35+E36+E37+E40</f>
        <v>0</v>
      </c>
      <c r="F28" s="18">
        <f>+F29+F30+F31+F32+F33+F34+F35+F36+F37+F40</f>
        <v>0</v>
      </c>
      <c r="G28" s="18">
        <f>+G29+G30+G31+G32+G33+G34+G35+G36+G37+G40</f>
        <v>0</v>
      </c>
      <c r="H28" s="18">
        <f t="shared" ref="H28:N28" si="5">+H29+H30+H31+H32+H33+H34+H35+H36+H37+H40</f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113900</v>
      </c>
    </row>
    <row r="29" spans="1:16" x14ac:dyDescent="0.25">
      <c r="A29" s="9" t="s">
        <v>38</v>
      </c>
      <c r="B29" s="10">
        <v>11300000</v>
      </c>
      <c r="C29" s="10"/>
      <c r="D29" s="11">
        <v>113900</v>
      </c>
      <c r="E29" s="13"/>
      <c r="F29" s="19"/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113900</v>
      </c>
    </row>
    <row r="30" spans="1:16" x14ac:dyDescent="0.25">
      <c r="A30" s="9" t="s">
        <v>39</v>
      </c>
      <c r="B30" s="10"/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40</v>
      </c>
      <c r="B31" s="10"/>
      <c r="C31" s="10"/>
      <c r="D31" s="11"/>
      <c r="E31" s="13"/>
      <c r="F31" s="19"/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0</v>
      </c>
    </row>
    <row r="32" spans="1:16" x14ac:dyDescent="0.25">
      <c r="A32" s="9" t="s">
        <v>41</v>
      </c>
      <c r="B32" s="10">
        <v>12600000</v>
      </c>
      <c r="C32" s="10"/>
      <c r="D32" s="11"/>
      <c r="E32" s="13"/>
      <c r="F32" s="19"/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0</v>
      </c>
    </row>
    <row r="33" spans="1:16" x14ac:dyDescent="0.25">
      <c r="A33" s="9" t="s">
        <v>42</v>
      </c>
      <c r="B33" s="10"/>
      <c r="C33" s="10"/>
      <c r="D33" s="11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/>
      <c r="C34" s="10"/>
      <c r="D34" s="20"/>
      <c r="E34" s="13"/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0</v>
      </c>
    </row>
    <row r="35" spans="1:16" ht="25.5" x14ac:dyDescent="0.25">
      <c r="A35" s="9" t="s">
        <v>44</v>
      </c>
      <c r="B35" s="10">
        <v>1175866</v>
      </c>
      <c r="C35" s="10"/>
      <c r="D35" s="19"/>
      <c r="E35" s="13"/>
      <c r="F35" s="19"/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0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/>
      <c r="C37" s="10"/>
      <c r="D37" s="11"/>
      <c r="E37" s="13"/>
      <c r="F37" s="19"/>
      <c r="G37" s="19"/>
      <c r="H37" s="13"/>
      <c r="I37" s="10"/>
      <c r="J37" s="14"/>
      <c r="K37" s="13"/>
      <c r="L37" s="11"/>
      <c r="M37" s="12"/>
      <c r="N37" s="13"/>
      <c r="O37" s="13"/>
      <c r="P37" s="8">
        <f t="shared" si="1"/>
        <v>0</v>
      </c>
    </row>
    <row r="38" spans="1:16" x14ac:dyDescent="0.25">
      <c r="A38" s="6" t="s">
        <v>47</v>
      </c>
      <c r="B38" s="21"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v>5200000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0</v>
      </c>
    </row>
    <row r="55" spans="1:16" x14ac:dyDescent="0.25">
      <c r="A55" s="9" t="s">
        <v>64</v>
      </c>
      <c r="B55" s="10"/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5200000</v>
      </c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/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561629281</v>
      </c>
      <c r="C85" s="25">
        <f t="shared" ref="C85:O85" si="11">+C12+C18+C28+C38+C54+C64</f>
        <v>0</v>
      </c>
      <c r="D85" s="25">
        <f>+D12+D18+D28+D38+D54+D64</f>
        <v>41459551.789999999</v>
      </c>
      <c r="E85" s="25">
        <f t="shared" si="11"/>
        <v>0</v>
      </c>
      <c r="F85" s="25">
        <f>+F12+F18+F28+F38+F54+F64</f>
        <v>0</v>
      </c>
      <c r="G85" s="25">
        <f t="shared" si="11"/>
        <v>0</v>
      </c>
      <c r="H85" s="25">
        <f t="shared" si="11"/>
        <v>0</v>
      </c>
      <c r="I85" s="25">
        <f t="shared" si="11"/>
        <v>0</v>
      </c>
      <c r="J85" s="25">
        <f t="shared" si="11"/>
        <v>0</v>
      </c>
      <c r="K85" s="25">
        <f t="shared" si="11"/>
        <v>0</v>
      </c>
      <c r="L85" s="25">
        <f t="shared" si="11"/>
        <v>0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41459551.789999999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104</v>
      </c>
      <c r="J97" s="33" t="s">
        <v>101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2026-02-03T14:35:20Z</cp:lastPrinted>
  <dcterms:created xsi:type="dcterms:W3CDTF">2025-02-11T17:13:21Z</dcterms:created>
  <dcterms:modified xsi:type="dcterms:W3CDTF">2026-02-03T14:35:21Z</dcterms:modified>
</cp:coreProperties>
</file>