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MARZO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54" i="1"/>
  <c r="B46" i="1"/>
  <c r="B38" i="1"/>
  <c r="B28" i="1"/>
  <c r="B18" i="1"/>
  <c r="B12" i="1"/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<sst xmlns="http://schemas.openxmlformats.org/spreadsheetml/2006/main" count="104" uniqueCount="104">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</sst>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49" zoomScale="90" zoomScaleNormal="90" workbookViewId="0">
      <selection activeCell="H23" sqref="H2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9.85546875" customWidth="1"/>
    <col min="7" max="7" width="10.5703125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f>+B13+B14+B15+B16+B17</f>
        <v>24000000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0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>
        <v>24000000</v>
      </c>
      <c r="C14" s="11"/>
      <c r="D14" s="11"/>
      <c r="E14" s="11"/>
      <c r="F14" s="10"/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0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f>+B19+B20+B21+B22+B23+B24+B25+B26+B27</f>
        <v>27194769.5</v>
      </c>
      <c r="C18" s="18">
        <f>+C19+C20+C21+C22+C23+C24+C25+C26+C27</f>
        <v>1448498.2799999998</v>
      </c>
      <c r="D18" s="18">
        <f t="shared" ref="C18:G18" si="3">+D19+D20+D21+D22+D23+D24+D25+D26+D27</f>
        <v>4714811.29</v>
      </c>
      <c r="E18" s="18">
        <f t="shared" si="3"/>
        <v>4386531.41</v>
      </c>
      <c r="F18" s="18">
        <f t="shared" si="3"/>
        <v>0</v>
      </c>
      <c r="G18" s="18">
        <f t="shared" si="3"/>
        <v>0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10549840.98</v>
      </c>
    </row>
    <row r="19" spans="1:15" x14ac:dyDescent="0.25">
      <c r="A19" s="9" t="s">
        <v>27</v>
      </c>
      <c r="B19" s="10">
        <v>3730000</v>
      </c>
      <c r="C19" s="11">
        <v>150000</v>
      </c>
      <c r="D19" s="13">
        <v>924577.29</v>
      </c>
      <c r="E19" s="11">
        <v>134718.29</v>
      </c>
      <c r="F19" s="13"/>
      <c r="G19" s="13"/>
      <c r="H19" s="13"/>
      <c r="I19" s="13"/>
      <c r="J19" s="13"/>
      <c r="K19" s="13"/>
      <c r="L19" s="12"/>
      <c r="M19" s="13"/>
      <c r="N19" s="13"/>
      <c r="O19" s="8">
        <f t="shared" si="1"/>
        <v>1209295.58</v>
      </c>
    </row>
    <row r="20" spans="1:15" x14ac:dyDescent="0.25">
      <c r="A20" s="9" t="s">
        <v>28</v>
      </c>
      <c r="B20" s="10">
        <v>1341349.5</v>
      </c>
      <c r="C20" s="19"/>
      <c r="D20" s="13">
        <v>1065569.5</v>
      </c>
      <c r="E20" s="19"/>
      <c r="F20" s="13"/>
      <c r="G20" s="19"/>
      <c r="H20" s="19"/>
      <c r="I20" s="13"/>
      <c r="J20" s="13"/>
      <c r="K20" s="13"/>
      <c r="L20" s="11"/>
      <c r="M20" s="13"/>
      <c r="N20" s="13"/>
      <c r="O20" s="8">
        <f t="shared" si="1"/>
        <v>1065569.5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>
        <v>2280000</v>
      </c>
      <c r="C22" s="19"/>
      <c r="D22" s="11">
        <v>189760.71</v>
      </c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189760.71</v>
      </c>
    </row>
    <row r="23" spans="1:15" x14ac:dyDescent="0.25">
      <c r="A23" s="9" t="s">
        <v>31</v>
      </c>
      <c r="B23" s="10">
        <v>1340000</v>
      </c>
      <c r="C23" s="13">
        <v>496842.42</v>
      </c>
      <c r="D23" s="13">
        <v>413771.97</v>
      </c>
      <c r="E23" s="13">
        <v>854134.87</v>
      </c>
      <c r="F23" s="13"/>
      <c r="G23" s="13"/>
      <c r="H23" s="13"/>
      <c r="I23" s="13"/>
      <c r="J23" s="13"/>
      <c r="K23" s="13"/>
      <c r="L23" s="12"/>
      <c r="M23" s="13"/>
      <c r="N23" s="13"/>
      <c r="O23" s="8">
        <f t="shared" si="1"/>
        <v>1764749.2599999998</v>
      </c>
    </row>
    <row r="24" spans="1:15" x14ac:dyDescent="0.25">
      <c r="A24" s="9" t="s">
        <v>32</v>
      </c>
      <c r="B24" s="10"/>
      <c r="C24" s="19"/>
      <c r="D24" s="13">
        <v>34220</v>
      </c>
      <c r="E24" s="19"/>
      <c r="F24" s="19"/>
      <c r="G24" s="19"/>
      <c r="H24" s="19"/>
      <c r="I24" s="19"/>
      <c r="J24" s="14"/>
      <c r="K24" s="13"/>
      <c r="L24" s="12"/>
      <c r="M24" s="13"/>
      <c r="N24" s="13"/>
      <c r="O24" s="8">
        <f t="shared" si="1"/>
        <v>34220</v>
      </c>
    </row>
    <row r="25" spans="1:15" ht="25.5" x14ac:dyDescent="0.25">
      <c r="A25" s="9" t="s">
        <v>33</v>
      </c>
      <c r="B25" s="10">
        <v>10182084</v>
      </c>
      <c r="C25" s="11">
        <v>754691.86</v>
      </c>
      <c r="D25" s="11">
        <v>1831247.12</v>
      </c>
      <c r="E25" s="13">
        <v>2857871.91</v>
      </c>
      <c r="F25" s="13"/>
      <c r="G25" s="10"/>
      <c r="H25" s="10"/>
      <c r="I25" s="13"/>
      <c r="J25" s="10"/>
      <c r="K25" s="13"/>
      <c r="L25" s="12"/>
      <c r="M25" s="13"/>
      <c r="N25" s="13"/>
      <c r="O25" s="8">
        <f t="shared" si="1"/>
        <v>5443810.8900000006</v>
      </c>
    </row>
    <row r="26" spans="1:15" ht="25.5" x14ac:dyDescent="0.25">
      <c r="A26" s="9" t="s">
        <v>34</v>
      </c>
      <c r="B26" s="10">
        <v>7972586</v>
      </c>
      <c r="C26" s="11">
        <v>46964</v>
      </c>
      <c r="D26" s="11">
        <v>255664.7</v>
      </c>
      <c r="E26" s="13">
        <v>539806.34</v>
      </c>
      <c r="F26" s="13"/>
      <c r="G26" s="10"/>
      <c r="H26" s="10"/>
      <c r="I26" s="13"/>
      <c r="J26" s="10"/>
      <c r="K26" s="13"/>
      <c r="L26" s="12"/>
      <c r="M26" s="13"/>
      <c r="N26" s="13"/>
      <c r="O26" s="8">
        <f t="shared" si="1"/>
        <v>842435.04</v>
      </c>
    </row>
    <row r="27" spans="1:15" x14ac:dyDescent="0.25">
      <c r="A27" s="9" t="s">
        <v>35</v>
      </c>
      <c r="B27" s="10">
        <v>348750</v>
      </c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f>+B29+B30+B31+B32+B33+B34+B35+B36+B37</f>
        <v>162264285.46000001</v>
      </c>
      <c r="C28" s="18">
        <f t="shared" ref="C28" si="4">+C29+C30+C31+C32+C33+C34+C35+C36+C37</f>
        <v>640182.58000000007</v>
      </c>
      <c r="D28" s="18">
        <f>+D29+D30+D31+D32+D33+D34+D35+D36+D37+D40</f>
        <v>18717780.370000001</v>
      </c>
      <c r="E28" s="18">
        <f>+E29+E30+E31+E32+E33+E34+E35+E36+E37+E40</f>
        <v>9528605.2400000002</v>
      </c>
      <c r="F28" s="18">
        <f>+F29+F30+F31+F32+F33+F34+F35+F36+F37+F40</f>
        <v>0</v>
      </c>
      <c r="G28" s="18">
        <f t="shared" ref="G28:M28" si="5">+G29+G30+G31+G32+G33+G34+G35+G36+G37+G40</f>
        <v>0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28886568.190000005</v>
      </c>
    </row>
    <row r="29" spans="1:15" x14ac:dyDescent="0.25">
      <c r="A29" s="9" t="s">
        <v>37</v>
      </c>
      <c r="B29" s="10">
        <v>26875000</v>
      </c>
      <c r="C29" s="11"/>
      <c r="D29" s="13">
        <v>1391797.36</v>
      </c>
      <c r="E29" s="13">
        <v>271251</v>
      </c>
      <c r="F29" s="13"/>
      <c r="G29" s="13"/>
      <c r="H29" s="10"/>
      <c r="I29" s="13"/>
      <c r="J29" s="10"/>
      <c r="K29" s="11"/>
      <c r="L29" s="12"/>
      <c r="M29" s="13"/>
      <c r="N29" s="13"/>
      <c r="O29" s="8">
        <f t="shared" si="1"/>
        <v>1663048.36</v>
      </c>
    </row>
    <row r="30" spans="1:15" x14ac:dyDescent="0.25">
      <c r="A30" s="9" t="s">
        <v>38</v>
      </c>
      <c r="B30" s="10">
        <v>600000</v>
      </c>
      <c r="C30" s="19"/>
      <c r="D30" s="19"/>
      <c r="E30" s="19">
        <v>128472.5</v>
      </c>
      <c r="F30" s="13"/>
      <c r="G30" s="13"/>
      <c r="H30" s="13"/>
      <c r="I30" s="13"/>
      <c r="J30" s="10"/>
      <c r="K30" s="11"/>
      <c r="L30" s="12"/>
      <c r="M30" s="13"/>
      <c r="N30" s="13"/>
      <c r="O30" s="8">
        <f t="shared" si="1"/>
        <v>128472.5</v>
      </c>
    </row>
    <row r="31" spans="1:15" x14ac:dyDescent="0.25">
      <c r="A31" s="9" t="s">
        <v>39</v>
      </c>
      <c r="B31" s="10">
        <v>4783028</v>
      </c>
      <c r="C31" s="11">
        <v>6136</v>
      </c>
      <c r="D31" s="13">
        <v>281996.40000000002</v>
      </c>
      <c r="E31" s="13"/>
      <c r="F31" s="13"/>
      <c r="G31" s="13"/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288132.40000000002</v>
      </c>
    </row>
    <row r="32" spans="1:15" x14ac:dyDescent="0.25">
      <c r="A32" s="9" t="s">
        <v>40</v>
      </c>
      <c r="B32" s="10">
        <v>48798950</v>
      </c>
      <c r="C32" s="11"/>
      <c r="D32" s="13">
        <v>5105400.4000000004</v>
      </c>
      <c r="E32" s="13">
        <v>427370</v>
      </c>
      <c r="F32" s="13"/>
      <c r="G32" s="13"/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5532770.4000000004</v>
      </c>
    </row>
    <row r="33" spans="1:15" x14ac:dyDescent="0.25">
      <c r="A33" s="9" t="s">
        <v>41</v>
      </c>
      <c r="B33" s="10">
        <v>1459010</v>
      </c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>
        <v>235000</v>
      </c>
      <c r="C34" s="19">
        <v>165250</v>
      </c>
      <c r="D34" s="13">
        <v>27240</v>
      </c>
      <c r="E34" s="19">
        <v>5888.2</v>
      </c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198378.2</v>
      </c>
    </row>
    <row r="35" spans="1:15" ht="25.5" x14ac:dyDescent="0.25">
      <c r="A35" s="9" t="s">
        <v>43</v>
      </c>
      <c r="B35" s="10">
        <v>41417950.460000001</v>
      </c>
      <c r="C35" s="13">
        <v>468796.58</v>
      </c>
      <c r="D35" s="13">
        <v>3177049.74</v>
      </c>
      <c r="E35" s="13">
        <v>7177690.3600000003</v>
      </c>
      <c r="F35" s="13"/>
      <c r="G35" s="13"/>
      <c r="H35" s="10"/>
      <c r="I35" s="13"/>
      <c r="J35" s="10"/>
      <c r="K35" s="11"/>
      <c r="L35" s="12"/>
      <c r="M35" s="13"/>
      <c r="N35" s="13"/>
      <c r="O35" s="8">
        <f t="shared" si="1"/>
        <v>10823536.68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>
        <v>38095347</v>
      </c>
      <c r="C37" s="11"/>
      <c r="D37" s="13">
        <v>8734296.4700000007</v>
      </c>
      <c r="E37" s="13">
        <v>1517933.18</v>
      </c>
      <c r="F37" s="13"/>
      <c r="G37" s="13"/>
      <c r="H37" s="10"/>
      <c r="I37" s="14"/>
      <c r="J37" s="13"/>
      <c r="K37" s="11"/>
      <c r="L37" s="12"/>
      <c r="M37" s="13"/>
      <c r="N37" s="13"/>
      <c r="O37" s="8">
        <f t="shared" si="1"/>
        <v>10252229.65</v>
      </c>
    </row>
    <row r="38" spans="1:15" x14ac:dyDescent="0.25">
      <c r="A38" s="6" t="s">
        <v>46</v>
      </c>
      <c r="B38" s="20">
        <f>+B39+B40+B41+B42+B43+B44+B45</f>
        <v>0</v>
      </c>
      <c r="C38" s="20"/>
      <c r="D38" s="20"/>
      <c r="E38" s="17">
        <v>0</v>
      </c>
      <c r="F38" s="20">
        <v>0</v>
      </c>
      <c r="G38" s="20"/>
      <c r="H38" s="20"/>
      <c r="I38" s="20"/>
      <c r="J38" s="20"/>
      <c r="K38" s="20"/>
      <c r="L38" s="20"/>
      <c r="M38" s="20"/>
      <c r="N38" s="20"/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>
        <f>+B47+B48+B49+B50+B51+B52+B53</f>
        <v>0</v>
      </c>
      <c r="C46" s="17"/>
      <c r="D46" s="17"/>
      <c r="E46" s="19"/>
      <c r="F46" s="21"/>
      <c r="G46" s="19"/>
      <c r="H46" s="14"/>
      <c r="I46" s="14"/>
      <c r="J46" s="14"/>
      <c r="K46" s="14"/>
      <c r="L46" s="19"/>
      <c r="M46" s="17"/>
      <c r="N46" s="17"/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f>+B55+B56+B57+B58+B59+B60+B61+B62+B63</f>
        <v>26540945.039999999</v>
      </c>
      <c r="C54" s="18">
        <f t="shared" ref="C54:D54" si="6">+C55+C56+C57+C58+C59+C60+C61+C62+C63</f>
        <v>545853.03</v>
      </c>
      <c r="D54" s="18">
        <f t="shared" si="6"/>
        <v>2729388.09</v>
      </c>
      <c r="E54" s="18">
        <f>+E55+E56+E57+E58+E59+E60+E61+E62+E63</f>
        <v>1037188.6799999999</v>
      </c>
      <c r="F54" s="18">
        <f>+F55+F56+F57+F58+F59+F60+F61+F62+F63</f>
        <v>0</v>
      </c>
      <c r="G54" s="18">
        <f t="shared" ref="G54:N54" si="7">+G55+G56+G57+G58+G59+G60+G61+G62+G63</f>
        <v>0</v>
      </c>
      <c r="H54" s="18">
        <f t="shared" si="7"/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8">
        <f>+C54+D54+E54+F54+G54+H54+I54+J54+K54+L54+M54+N54</f>
        <v>4312429.8</v>
      </c>
    </row>
    <row r="55" spans="1:15" x14ac:dyDescent="0.25">
      <c r="A55" s="9" t="s">
        <v>63</v>
      </c>
      <c r="B55" s="10">
        <v>6816888</v>
      </c>
      <c r="C55" s="13"/>
      <c r="D55" s="13">
        <v>817150</v>
      </c>
      <c r="E55" s="13">
        <v>429366.6</v>
      </c>
      <c r="F55" s="13"/>
      <c r="G55" s="13"/>
      <c r="H55" s="10"/>
      <c r="I55" s="13"/>
      <c r="J55" s="13"/>
      <c r="K55" s="11"/>
      <c r="L55" s="12"/>
      <c r="M55" s="13"/>
      <c r="N55" s="13"/>
      <c r="O55" s="8">
        <f t="shared" si="1"/>
        <v>1246516.6000000001</v>
      </c>
    </row>
    <row r="56" spans="1:15" x14ac:dyDescent="0.25">
      <c r="A56" s="9" t="s">
        <v>64</v>
      </c>
      <c r="B56" s="10">
        <v>21000</v>
      </c>
      <c r="C56" s="19"/>
      <c r="D56" s="19"/>
      <c r="E56" s="19">
        <v>19824</v>
      </c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19824</v>
      </c>
    </row>
    <row r="57" spans="1:15" x14ac:dyDescent="0.25">
      <c r="A57" s="9" t="s">
        <v>65</v>
      </c>
      <c r="B57" s="10">
        <v>13085442</v>
      </c>
      <c r="C57" s="13">
        <v>545853.03</v>
      </c>
      <c r="D57" s="13">
        <v>430833.05</v>
      </c>
      <c r="E57" s="19">
        <v>422916.08</v>
      </c>
      <c r="F57" s="13"/>
      <c r="G57" s="13"/>
      <c r="H57" s="13"/>
      <c r="I57" s="13"/>
      <c r="J57" s="13"/>
      <c r="K57" s="11"/>
      <c r="L57" s="12"/>
      <c r="M57" s="13"/>
      <c r="N57" s="13"/>
      <c r="O57" s="8">
        <f t="shared" si="1"/>
        <v>1399602.1600000001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>
        <v>5713608.04</v>
      </c>
      <c r="C59" s="13"/>
      <c r="D59" s="13">
        <v>319695.03999999998</v>
      </c>
      <c r="E59" s="19">
        <v>165082</v>
      </c>
      <c r="F59" s="13"/>
      <c r="G59" s="13"/>
      <c r="H59" s="13"/>
      <c r="I59" s="13"/>
      <c r="J59" s="13"/>
      <c r="K59" s="11"/>
      <c r="L59" s="12"/>
      <c r="M59" s="13"/>
      <c r="N59" s="13"/>
      <c r="O59" s="8">
        <f t="shared" si="1"/>
        <v>484777.04</v>
      </c>
    </row>
    <row r="60" spans="1:15" x14ac:dyDescent="0.25">
      <c r="A60" s="9" t="s">
        <v>68</v>
      </c>
      <c r="B60" s="10">
        <v>298527</v>
      </c>
      <c r="C60" s="19"/>
      <c r="D60" s="19">
        <v>1161710</v>
      </c>
      <c r="E60" s="19"/>
      <c r="F60" s="13"/>
      <c r="G60" s="14"/>
      <c r="H60" s="14"/>
      <c r="I60" s="14"/>
      <c r="J60" s="13"/>
      <c r="K60" s="11"/>
      <c r="L60" s="15"/>
      <c r="M60" s="17"/>
      <c r="N60" s="19"/>
      <c r="O60" s="8">
        <f t="shared" si="1"/>
        <v>1161710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>
        <v>605480</v>
      </c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/>
      <c r="C64" s="18">
        <f t="shared" ref="C64:F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/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/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/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9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9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9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9"/>
        <v>0</v>
      </c>
      <c r="P79" s="19"/>
    </row>
    <row r="80" spans="1:16" x14ac:dyDescent="0.25">
      <c r="A80" s="6" t="s">
        <v>88</v>
      </c>
      <c r="B80" s="20"/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9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9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9"/>
        <v>0</v>
      </c>
    </row>
    <row r="83" spans="1:19" x14ac:dyDescent="0.25">
      <c r="A83" s="6" t="s">
        <v>91</v>
      </c>
      <c r="B83" s="17"/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9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9"/>
        <v>0</v>
      </c>
      <c r="S84" s="13"/>
    </row>
    <row r="85" spans="1:19" x14ac:dyDescent="0.25">
      <c r="A85" s="23" t="s">
        <v>93</v>
      </c>
      <c r="B85" s="24">
        <f>+B12+B18+B28+B38+B54+B64</f>
        <v>240000000</v>
      </c>
      <c r="C85" s="24">
        <f>+C12+C18+C28+C38+C54+C64</f>
        <v>2634533.8899999997</v>
      </c>
      <c r="D85" s="24">
        <f t="shared" ref="D85:N85" si="10">+D12+D18+D28+D38+D54+D64</f>
        <v>26161979.75</v>
      </c>
      <c r="E85" s="24">
        <f>+E12+E18+E28+E38+E54+E64</f>
        <v>14952325.33</v>
      </c>
      <c r="F85" s="24">
        <f t="shared" si="10"/>
        <v>0</v>
      </c>
      <c r="G85" s="24">
        <f t="shared" si="10"/>
        <v>0</v>
      </c>
      <c r="H85" s="24">
        <f t="shared" si="10"/>
        <v>0</v>
      </c>
      <c r="I85" s="24">
        <f t="shared" si="10"/>
        <v>0</v>
      </c>
      <c r="J85" s="24">
        <f t="shared" si="10"/>
        <v>0</v>
      </c>
      <c r="K85" s="24">
        <f t="shared" si="10"/>
        <v>0</v>
      </c>
      <c r="L85" s="24">
        <f t="shared" si="10"/>
        <v>0</v>
      </c>
      <c r="M85" s="24">
        <f t="shared" si="10"/>
        <v>0</v>
      </c>
      <c r="N85" s="24">
        <f t="shared" si="10"/>
        <v>0</v>
      </c>
      <c r="O85" s="24">
        <f>+C85+D85+E85+F85+G85+H85+I85+J85+K85+L85+M85+N85</f>
        <v>43748838.969999999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102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103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2026-04-01T13:40:25Z</dcterms:modified>
</cp:coreProperties>
</file>