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Ejecucion 2025 fondo 3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K85" i="1" s="1"/>
  <c r="J12" i="1"/>
  <c r="J85" i="1" s="1"/>
  <c r="I12" i="1"/>
  <c r="I85" i="1" s="1"/>
  <c r="H12" i="1"/>
  <c r="H85" i="1" s="1"/>
  <c r="G12" i="1"/>
  <c r="G85" i="1" s="1"/>
  <c r="F12" i="1"/>
  <c r="F85" i="1" s="1"/>
  <c r="E12" i="1"/>
  <c r="D12" i="1"/>
  <c r="D85" i="1" s="1"/>
  <c r="C12" i="1"/>
  <c r="C85" i="1" s="1"/>
  <c r="B12" i="1"/>
  <c r="B85" i="1" l="1"/>
  <c r="P54" i="1"/>
  <c r="E85" i="1"/>
  <c r="P85" i="1" s="1"/>
  <c r="P28" i="1"/>
  <c r="P18" i="1"/>
  <c r="P12" i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<sst xmlns="http://schemas.openxmlformats.org/spreadsheetml/2006/main" count="105" uniqueCount="105">
  <si>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</si>
  <si>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</si>
  <si>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</si>
  <si>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</si>
  <si>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</si>
  <si>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</si>
  <si>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</si>
  <si>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</si>
  <si>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</si>
  <si>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</si>
  <si>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</si>
  <si>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</si>
  <si>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</si>
  <si>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</si>
  <si>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</si>
  <si>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</si>
  <si>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</si>
  <si>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</si>
  <si>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</si>
  <si>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</si>
  <si>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</si>
  <si>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</si>
  <si>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</si>
  <si>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</si>
  <si>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</si>
  <si>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</si>
  <si>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</si>
  <si>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</si>
  <si>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</si>
  <si>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</si>
  <si>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</si>
  <si>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</si>
  <si>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</si>
  <si>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</si>
  <si>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</si>
  <si>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</si>
  <si>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</si>
  <si>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</si>
  <si>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</si>
  <si>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</si>
  <si>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</si>
  <si>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</si>
  <si>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</si>
  <si>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</si>
  <si>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</si>
  <si>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</si>
  <si>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</si>
  <si>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</si>
  <si>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</si>
  <si>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</si>
  <si>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</si>
  <si>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</si>
  <si>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</si>
  <si>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</si>
  <si>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</si>
  <si>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</si>
  <si>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</si>
  <si>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</si>
  <si>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</si>
  <si>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</si>
  <si>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</si>
  <si>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</si>
  <si>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</si>
  <si>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</si>
  <si>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</si>
  <si>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</si>
  <si>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</si>
  <si>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</si>
  <si>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</si>
  <si>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</si>
  <si>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</si>
  <si>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</si>
  <si>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</si>
  <si>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</si>
  <si>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</si>
  <si>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</si>
  <si>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</si>
  <si>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</si>
  <si>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</si>
  <si>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</si>
  <si>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</si>
  <si>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</si>
  <si>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</si>
  <si>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</si>
  <si>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</si>
  <si>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</si>
  <si>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</si>
  <si>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</si>
  <si>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</si>
  <si>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</si>
  <si>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</si>
  <si>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</si>
  <si>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</si>
  <si>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</si>
  <si>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</si>
  <si>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</si>
  <si>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</si>
  <si>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</si>
  <si>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</si>
  <si>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</si>
  <si>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</si>
  <si>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</si>
  <si>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</si>
  <si>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                                                                              Ejecución de Gasto y Aplicaciones financieras Fondo 9995</t>
  </si>
  <si>
    <t xml:space="preserve">Ivelisse Quezada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</si>
</sst>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58" zoomScale="90" zoomScaleNormal="90" workbookViewId="0">
      <selection activeCell="A93" sqref="A9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0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si="1"/>
        <v>0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0</v>
      </c>
      <c r="G18" s="18">
        <f t="shared" si="2"/>
        <v>0</v>
      </c>
      <c r="H18" s="18">
        <f t="shared" si="2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1443839.07</v>
      </c>
    </row>
    <row r="19" spans="1:16" x14ac:dyDescent="0.25">
      <c r="A19" s="9" t="s">
        <v>28</v>
      </c>
      <c r="B19" s="10">
        <v>8032400</v>
      </c>
      <c r="C19" s="10"/>
      <c r="D19" s="19"/>
      <c r="E19" s="11">
        <v>110000</v>
      </c>
      <c r="F19" s="13"/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110000</v>
      </c>
    </row>
    <row r="20" spans="1:16" x14ac:dyDescent="0.25">
      <c r="A20" s="9" t="s">
        <v>29</v>
      </c>
      <c r="B20" s="10"/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2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3"/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0</v>
      </c>
    </row>
    <row r="23" spans="1:16" x14ac:dyDescent="0.25">
      <c r="A23" s="9" t="s">
        <v>32</v>
      </c>
      <c r="B23" s="10">
        <v>124000</v>
      </c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1">
        <v>926739.07000000007</v>
      </c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926739.07000000007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1">
        <v>407100</v>
      </c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407100</v>
      </c>
    </row>
    <row r="27" spans="1:16" x14ac:dyDescent="0.25">
      <c r="A27" s="9" t="s">
        <v>36</v>
      </c>
      <c r="B27" s="10">
        <v>1000000</v>
      </c>
      <c r="C27" s="10"/>
      <c r="D27" s="19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3">+C29+C30+C31+C32+C33+C34+C35+C36+C37</f>
        <v>0</v>
      </c>
      <c r="D28" s="18">
        <f t="shared" si="3"/>
        <v>0</v>
      </c>
      <c r="E28" s="18">
        <f>+E29+E30+E31+E32+E33+E34+E35+E36+E37+E40</f>
        <v>13841479.969999999</v>
      </c>
      <c r="F28" s="18">
        <f>+F29+F30+F31+F32+F33+F34+F35+F36+F37+F40</f>
        <v>0</v>
      </c>
      <c r="G28" s="18">
        <f>+G29+G30+G31+G32+G33+G34+G35+G36+G37+G40</f>
        <v>0</v>
      </c>
      <c r="H28" s="18">
        <f t="shared" ref="H28:N28" si="4">+H29+H30+H31+H32+H33+H34+H35+H36+H37+H40</f>
        <v>0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13841479.969999999</v>
      </c>
    </row>
    <row r="29" spans="1:16" x14ac:dyDescent="0.25">
      <c r="A29" s="9" t="s">
        <v>38</v>
      </c>
      <c r="B29" s="10">
        <v>26500000</v>
      </c>
      <c r="C29" s="10"/>
      <c r="D29" s="20"/>
      <c r="E29" s="11">
        <v>233050</v>
      </c>
      <c r="F29" s="19"/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233050</v>
      </c>
    </row>
    <row r="30" spans="1:16" x14ac:dyDescent="0.25">
      <c r="A30" s="9" t="s">
        <v>39</v>
      </c>
      <c r="B30" s="10">
        <v>15000</v>
      </c>
      <c r="C30" s="10"/>
      <c r="D30" s="20"/>
      <c r="E30" s="11">
        <v>13216</v>
      </c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1">
        <v>1532820</v>
      </c>
      <c r="F31" s="19"/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1532820</v>
      </c>
    </row>
    <row r="32" spans="1:16" x14ac:dyDescent="0.25">
      <c r="A32" s="9" t="s">
        <v>41</v>
      </c>
      <c r="B32" s="10">
        <v>34428000</v>
      </c>
      <c r="C32" s="10"/>
      <c r="D32" s="19"/>
      <c r="E32" s="11">
        <v>5817913</v>
      </c>
      <c r="F32" s="19"/>
      <c r="G32" s="19"/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5817913</v>
      </c>
    </row>
    <row r="33" spans="1:16" x14ac:dyDescent="0.25">
      <c r="A33" s="9" t="s">
        <v>42</v>
      </c>
      <c r="B33" s="10">
        <v>3001200</v>
      </c>
      <c r="C33" s="10"/>
      <c r="D33" s="20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10">
        <v>25000</v>
      </c>
      <c r="C34" s="10"/>
      <c r="D34" s="20"/>
      <c r="E34" s="13"/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0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1">
        <v>1768001.33</v>
      </c>
      <c r="F35" s="19"/>
      <c r="G35" s="19"/>
      <c r="H35" s="13"/>
      <c r="I35" s="10"/>
      <c r="J35" s="13"/>
      <c r="K35" s="10"/>
      <c r="L35" s="11"/>
      <c r="M35" s="12"/>
      <c r="N35" s="13"/>
      <c r="O35" s="13"/>
      <c r="P35" s="8">
        <f t="shared" si="1"/>
        <v>1768001.33</v>
      </c>
    </row>
    <row r="36" spans="1:16" ht="25.5" x14ac:dyDescent="0.25">
      <c r="A36" s="9" t="s">
        <v>45</v>
      </c>
      <c r="B36" s="20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1">
        <v>4476479.6399999997</v>
      </c>
      <c r="F37" s="20"/>
      <c r="G37" s="19"/>
      <c r="H37" s="13"/>
      <c r="I37" s="10"/>
      <c r="J37" s="14"/>
      <c r="K37" s="13"/>
      <c r="L37" s="11"/>
      <c r="M37" s="12"/>
      <c r="N37" s="13"/>
      <c r="O37" s="13"/>
      <c r="P37" s="8">
        <f>+D37+E37+F37+G37+H37+I37+J37+K37+L37+M37+N37+O37</f>
        <v>4476479.6399999997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3514600.19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3514600.19</v>
      </c>
    </row>
    <row r="55" spans="1:16" x14ac:dyDescent="0.25">
      <c r="A55" s="9" t="s">
        <v>64</v>
      </c>
      <c r="B55" s="10">
        <v>3800000</v>
      </c>
      <c r="C55" s="10"/>
      <c r="D55" s="19"/>
      <c r="E55" s="11">
        <v>1954482.56</v>
      </c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1954482.56</v>
      </c>
    </row>
    <row r="56" spans="1:16" x14ac:dyDescent="0.25">
      <c r="A56" s="9" t="s">
        <v>65</v>
      </c>
      <c r="B56" s="17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1">
        <v>1560117.63</v>
      </c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1560117.63</v>
      </c>
    </row>
    <row r="58" spans="1:16" ht="25.5" x14ac:dyDescent="0.25">
      <c r="A58" s="9" t="s">
        <v>67</v>
      </c>
      <c r="B58" s="10">
        <v>493000</v>
      </c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560000</v>
      </c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7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0">+C12+C18+C28+C38+C54+C64</f>
        <v>0</v>
      </c>
      <c r="D85" s="25">
        <f>+D12+D18+D28+D38+D54+D64</f>
        <v>0</v>
      </c>
      <c r="E85" s="25">
        <f t="shared" si="10"/>
        <v>18799919.23</v>
      </c>
      <c r="F85" s="25">
        <f>+F12+F18+F28+F38+F54+F64</f>
        <v>0</v>
      </c>
      <c r="G85" s="25">
        <f t="shared" si="10"/>
        <v>0</v>
      </c>
      <c r="H85" s="25">
        <f t="shared" si="10"/>
        <v>0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18799919.23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104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Ivelisse Quezada Antigua</cp:lastModifiedBy>
  <dcterms:created xsi:type="dcterms:W3CDTF">2025-02-11T17:12:37Z</dcterms:created>
  <dcterms:modified xsi:type="dcterms:W3CDTF">2025-03-10T19:57:46Z</dcterms:modified>
</cp:coreProperties>
</file>