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L85" i="1" s="1"/>
  <c r="K12" i="1"/>
  <c r="J12" i="1"/>
  <c r="I12" i="1"/>
  <c r="H12" i="1"/>
  <c r="G12" i="1"/>
  <c r="F12" i="1"/>
  <c r="D12" i="1"/>
  <c r="C12" i="1"/>
  <c r="B12" i="1"/>
  <c r="I85" i="1" l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<sst xmlns="http://schemas.openxmlformats.org/spreadsheetml/2006/main" count="105" uniqueCount="105">
  <si>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</si>
  <si>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</si>
  <si>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</si>
  <si>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</si>
  <si>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</si>
  <si>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</si>
  <si>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</si>
  <si>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</si>
  <si>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</si>
  <si>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</si>
  <si>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</si>
  <si>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</si>
  <si>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</si>
  <si>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</si>
  <si>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</si>
  <si>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</si>
  <si>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</si>
  <si>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</si>
  <si>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</si>
  <si>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</si>
  <si>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</si>
  <si>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</si>
  <si>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</si>
  <si>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</si>
  <si>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</si>
  <si>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</si>
  <si>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</si>
  <si>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</si>
  <si>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</si>
  <si>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</si>
  <si>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</si>
  <si>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</si>
  <si>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</si>
  <si>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</si>
  <si>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</si>
  <si>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</si>
  <si>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</si>
  <si>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</si>
  <si>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</si>
  <si>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</si>
  <si>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</si>
  <si>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</si>
  <si>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</si>
  <si>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</si>
  <si>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</si>
  <si>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</si>
  <si>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</si>
  <si>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</si>
  <si>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</si>
  <si>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</si>
  <si>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</si>
  <si>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</si>
  <si>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</si>
  <si>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</si>
  <si>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</si>
  <si>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</si>
  <si>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</si>
  <si>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</si>
  <si>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</si>
  <si>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</si>
  <si>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</si>
  <si>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</si>
  <si>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</si>
  <si>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</si>
  <si>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</si>
  <si>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</si>
  <si>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</si>
  <si>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</si>
  <si>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</si>
  <si>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</si>
  <si>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</si>
  <si>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</si>
  <si>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</si>
  <si>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</si>
  <si>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</si>
  <si>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</si>
  <si>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</si>
  <si>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</si>
  <si>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</si>
  <si>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</si>
  <si>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</si>
  <si>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</si>
  <si>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</si>
  <si>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</si>
  <si>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</si>
  <si>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</si>
  <si>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</si>
  <si>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</si>
  <si>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</si>
  <si>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</si>
  <si>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</si>
  <si>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</si>
  <si>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</si>
  <si>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</si>
  <si>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</si>
  <si>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</si>
  <si>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</si>
  <si>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</si>
  <si>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</si>
  <si>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</si>
  <si>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</si>
  <si>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</si>
  <si>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</si>
  <si>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</si>
  <si>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Ivelisse Quezada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</si>
</sst>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4" zoomScale="90" zoomScaleNormal="90" workbookViewId="0">
      <selection activeCell="F38" sqref="F38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5703125" bestFit="1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4</v>
      </c>
      <c r="B9" s="43" t="s">
        <v>5</v>
      </c>
      <c r="C9" s="43" t="s">
        <v>6</v>
      </c>
      <c r="D9" s="45" t="s">
        <v>7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7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22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95324594.889999986</v>
      </c>
    </row>
    <row r="13" spans="1:17" x14ac:dyDescent="0.25">
      <c r="A13" s="9" t="s">
        <v>23</v>
      </c>
      <c r="B13" s="10">
        <v>372822576</v>
      </c>
      <c r="C13" s="10"/>
      <c r="D13" s="11">
        <v>26226727.219999999</v>
      </c>
      <c r="E13" s="10">
        <v>27052953.68</v>
      </c>
      <c r="F13" s="10">
        <v>28494953.359999999</v>
      </c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81774634.25999999</v>
      </c>
    </row>
    <row r="14" spans="1:17" x14ac:dyDescent="0.25">
      <c r="A14" s="9" t="s">
        <v>24</v>
      </c>
      <c r="B14" s="10">
        <v>1899186</v>
      </c>
      <c r="C14" s="10"/>
      <c r="D14" s="11">
        <v>336163.74</v>
      </c>
      <c r="E14" s="11">
        <v>356489.62</v>
      </c>
      <c r="F14" s="10">
        <v>356486.62</v>
      </c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si="1"/>
        <v>1049139.98</v>
      </c>
    </row>
    <row r="15" spans="1:17" x14ac:dyDescent="0.2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27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12500820.649999999</v>
      </c>
    </row>
    <row r="18" spans="1:16" x14ac:dyDescent="0.25">
      <c r="A18" s="6" t="s">
        <v>28</v>
      </c>
      <c r="B18" s="7">
        <f>+B19+B20+B21+B22+B23+B24+B25+B26+B27</f>
        <v>14490812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0</v>
      </c>
      <c r="H18" s="18">
        <f t="shared" si="2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1476256.25</v>
      </c>
    </row>
    <row r="19" spans="1:16" x14ac:dyDescent="0.25">
      <c r="A19" s="9" t="s">
        <v>29</v>
      </c>
      <c r="B19" s="10">
        <v>3799946</v>
      </c>
      <c r="C19" s="10"/>
      <c r="D19" s="11">
        <v>125000</v>
      </c>
      <c r="E19" s="13"/>
      <c r="F19" s="13">
        <v>50000</v>
      </c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175000</v>
      </c>
    </row>
    <row r="20" spans="1:16" x14ac:dyDescent="0.25">
      <c r="A20" s="9" t="s">
        <v>30</v>
      </c>
      <c r="B20" s="10"/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0</v>
      </c>
    </row>
    <row r="21" spans="1:16" x14ac:dyDescent="0.25">
      <c r="A21" s="9" t="s">
        <v>31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32</v>
      </c>
      <c r="B22" s="10">
        <v>120000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33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34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35</v>
      </c>
      <c r="B25" s="10">
        <v>4780866</v>
      </c>
      <c r="C25" s="10"/>
      <c r="D25" s="11">
        <v>235000.02</v>
      </c>
      <c r="E25" s="11">
        <v>232863.49</v>
      </c>
      <c r="F25" s="19">
        <v>76110</v>
      </c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543973.51</v>
      </c>
    </row>
    <row r="26" spans="1:16" ht="25.5" x14ac:dyDescent="0.25">
      <c r="A26" s="9" t="s">
        <v>36</v>
      </c>
      <c r="B26" s="10">
        <v>5090000</v>
      </c>
      <c r="C26" s="10"/>
      <c r="D26" s="11">
        <v>140800</v>
      </c>
      <c r="E26" s="11">
        <v>234900.24</v>
      </c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375700.24</v>
      </c>
    </row>
    <row r="27" spans="1:16" x14ac:dyDescent="0.25">
      <c r="A27" s="9" t="s">
        <v>37</v>
      </c>
      <c r="B27" s="10">
        <v>700000</v>
      </c>
      <c r="C27" s="10"/>
      <c r="D27" s="11">
        <v>263582.5</v>
      </c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263582.5</v>
      </c>
    </row>
    <row r="28" spans="1:16" x14ac:dyDescent="0.25">
      <c r="A28" s="6" t="s">
        <v>38</v>
      </c>
      <c r="B28" s="7">
        <f>+B29+B30+B31+B32+B33+B34+B35+B36+B37</f>
        <v>55365054</v>
      </c>
      <c r="C28" s="18">
        <f t="shared" ref="C28:D28" si="3">+C29+C30+C31+C32+C33+C34+C35+C36+C37</f>
        <v>0</v>
      </c>
      <c r="D28" s="18">
        <f t="shared" si="3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0</v>
      </c>
      <c r="H28" s="18">
        <f t="shared" ref="H28:N28" si="4">+H29+H30+H31+H32+H33+H34+H35+H36+H37+H40</f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12277185.009999998</v>
      </c>
    </row>
    <row r="29" spans="1:16" x14ac:dyDescent="0.25">
      <c r="A29" s="9" t="s">
        <v>39</v>
      </c>
      <c r="B29" s="10">
        <v>10300000</v>
      </c>
      <c r="C29" s="10"/>
      <c r="D29" s="11">
        <v>2220853.96</v>
      </c>
      <c r="E29" s="11">
        <v>330546.17</v>
      </c>
      <c r="F29" s="19"/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2551400.13</v>
      </c>
    </row>
    <row r="30" spans="1:16" x14ac:dyDescent="0.25">
      <c r="A30" s="9" t="s">
        <v>40</v>
      </c>
      <c r="B30" s="10"/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41</v>
      </c>
      <c r="B31" s="10">
        <v>3230000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247790</v>
      </c>
    </row>
    <row r="32" spans="1:16" x14ac:dyDescent="0.25">
      <c r="A32" s="9" t="s">
        <v>42</v>
      </c>
      <c r="B32" s="10">
        <v>10350000</v>
      </c>
      <c r="C32" s="10"/>
      <c r="D32" s="11">
        <v>47790</v>
      </c>
      <c r="E32" s="11">
        <v>1389162</v>
      </c>
      <c r="F32" s="19">
        <v>1632124</v>
      </c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3069076</v>
      </c>
    </row>
    <row r="33" spans="1:16" x14ac:dyDescent="0.25">
      <c r="A33" s="9" t="s">
        <v>43</v>
      </c>
      <c r="B33" s="10">
        <v>1885199.15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44</v>
      </c>
      <c r="B34" s="10">
        <v>100000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45</v>
      </c>
      <c r="B35" s="10">
        <v>18980000</v>
      </c>
      <c r="C35" s="10"/>
      <c r="D35" s="19"/>
      <c r="E35" s="11">
        <v>960000</v>
      </c>
      <c r="F35" s="19">
        <v>399200</v>
      </c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1359200</v>
      </c>
    </row>
    <row r="36" spans="1:16" ht="25.5" x14ac:dyDescent="0.25">
      <c r="A36" s="9" t="s">
        <v>46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47</v>
      </c>
      <c r="B37" s="10">
        <v>10519854.85</v>
      </c>
      <c r="C37" s="10"/>
      <c r="D37" s="11">
        <v>1769233.96</v>
      </c>
      <c r="E37" s="11">
        <v>1460392.98</v>
      </c>
      <c r="F37" s="20">
        <v>1438660.14</v>
      </c>
      <c r="G37" s="19"/>
      <c r="H37" s="13"/>
      <c r="I37" s="10"/>
      <c r="J37" s="14"/>
      <c r="K37" s="13"/>
      <c r="L37" s="11"/>
      <c r="M37" s="12"/>
      <c r="N37" s="13"/>
      <c r="O37" s="13"/>
      <c r="P37" s="8">
        <f t="shared" si="1"/>
        <v>4668287.08</v>
      </c>
    </row>
    <row r="38" spans="1:16" x14ac:dyDescent="0.25">
      <c r="A38" s="6" t="s">
        <v>48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49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50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51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52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53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54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55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56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57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58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59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60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61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62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63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64</v>
      </c>
      <c r="B54" s="18">
        <f>+B55+B56+B57+B58+B59+B60+B61+B62+B63</f>
        <v>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0</v>
      </c>
    </row>
    <row r="55" spans="1:16" x14ac:dyDescent="0.25">
      <c r="A55" s="9" t="s">
        <v>65</v>
      </c>
      <c r="B55" s="10"/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66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67</v>
      </c>
      <c r="B57" s="10"/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68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69</v>
      </c>
      <c r="B59" s="10"/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70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71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72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73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74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75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76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77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78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79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80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81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82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83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84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85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86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87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88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89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90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91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92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93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94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95</v>
      </c>
      <c r="B85" s="25">
        <f>+B12+B18+B28+B38+B54+B64</f>
        <v>489800000</v>
      </c>
      <c r="C85" s="25">
        <f t="shared" ref="C85:O85" si="10">+C12+C18+C28+C38+C54+C64</f>
        <v>0</v>
      </c>
      <c r="D85" s="25">
        <f>+D12+D18+D28+D38+D54+D64</f>
        <v>35778067.639999993</v>
      </c>
      <c r="E85" s="25">
        <f t="shared" si="10"/>
        <v>36448618.789999999</v>
      </c>
      <c r="F85" s="25">
        <f>+F12+F18+F28+F38+F54+F64</f>
        <v>36851349.719999999</v>
      </c>
      <c r="G85" s="25">
        <f t="shared" si="10"/>
        <v>0</v>
      </c>
      <c r="H85" s="25">
        <f t="shared" si="10"/>
        <v>0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109078036.14999999</v>
      </c>
      <c r="T85" s="26"/>
    </row>
    <row r="95" spans="1:20" ht="15.75" x14ac:dyDescent="0.25">
      <c r="A95" s="27" t="s">
        <v>96</v>
      </c>
      <c r="E95" t="s">
        <v>97</v>
      </c>
      <c r="J95" s="31" t="s">
        <v>98</v>
      </c>
      <c r="K95" s="31"/>
    </row>
    <row r="96" spans="1:20" x14ac:dyDescent="0.25">
      <c r="A96" s="27" t="s">
        <v>104</v>
      </c>
      <c r="E96" t="s">
        <v>99</v>
      </c>
      <c r="J96" s="32" t="s">
        <v>100</v>
      </c>
      <c r="K96" s="32"/>
    </row>
    <row r="97" spans="1:11" x14ac:dyDescent="0.25">
      <c r="A97" s="28" t="s">
        <v>101</v>
      </c>
      <c r="D97" s="29"/>
      <c r="E97" s="30" t="s">
        <v>102</v>
      </c>
      <c r="J97" s="33" t="s">
        <v>103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dcterms:created xsi:type="dcterms:W3CDTF">2025-02-11T17:13:21Z</dcterms:created>
  <dcterms:modified xsi:type="dcterms:W3CDTF">2025-04-04T16:38:52Z</dcterms:modified>
</cp:coreProperties>
</file>