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0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L85" i="1" s="1"/>
  <c r="K12" i="1"/>
  <c r="J12" i="1"/>
  <c r="I12" i="1"/>
  <c r="H12" i="1"/>
  <c r="G12" i="1"/>
  <c r="F12" i="1"/>
  <c r="D12" i="1"/>
  <c r="C12" i="1"/>
  <c r="B12" i="1"/>
  <c r="I85" i="1" l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<sst xmlns="http://schemas.openxmlformats.org/spreadsheetml/2006/main" count="105" uniqueCount="105">
  <si>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</si>
  <si>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</si>
  <si>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</si>
  <si>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</si>
  <si>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</si>
  <si>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</si>
  <si>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</si>
  <si>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</si>
  <si>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</si>
  <si>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</si>
  <si>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</si>
  <si>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</si>
  <si>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</si>
  <si>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</si>
  <si>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</si>
  <si>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</si>
  <si>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</si>
  <si>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</si>
  <si>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</si>
  <si>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</si>
  <si>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</si>
  <si>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</si>
  <si>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</si>
  <si>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</si>
  <si>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</si>
  <si>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</si>
  <si>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</si>
  <si>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</si>
  <si>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</si>
  <si>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</si>
  <si>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</si>
  <si>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</si>
  <si>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</si>
  <si>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</si>
  <si>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</si>
  <si>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</si>
  <si>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</si>
  <si>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</si>
  <si>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</si>
  <si>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</si>
  <si>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</si>
  <si>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</si>
  <si>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</si>
  <si>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</si>
  <si>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</si>
  <si>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</si>
  <si>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</si>
  <si>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</si>
  <si>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</si>
  <si>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</si>
  <si>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</si>
  <si>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</si>
  <si>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</si>
  <si>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</si>
  <si>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</si>
  <si>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</si>
  <si>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</si>
  <si>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</si>
  <si>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</si>
  <si>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</si>
  <si>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</si>
  <si>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</si>
  <si>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</si>
  <si>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</si>
  <si>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</si>
  <si>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</si>
  <si>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</si>
  <si>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</si>
  <si>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</si>
  <si>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</si>
  <si>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</si>
  <si>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</si>
  <si>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</si>
  <si>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</si>
  <si>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</si>
  <si>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</si>
  <si>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</si>
  <si>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</si>
  <si>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</si>
  <si>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</si>
  <si>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</si>
  <si>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</si>
  <si>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</si>
  <si>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</si>
  <si>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</si>
  <si>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</si>
  <si>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</si>
  <si>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</si>
  <si>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</si>
  <si>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</si>
  <si>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</si>
  <si>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</si>
  <si>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</si>
  <si>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</si>
  <si>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</si>
  <si>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</si>
  <si>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</si>
  <si>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</si>
  <si>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</si>
  <si>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</si>
  <si>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</si>
  <si>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</si>
  <si>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</si>
  <si>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</si>
  <si>
    <t xml:space="preserve">                                                                              Ejecución de Gasto y Aplicaciones financieras Fondo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</si>
</sst>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70" zoomScale="90" zoomScaleNormal="90" workbookViewId="0">
      <selection activeCell="I23" sqref="I2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33759711.240000002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161878926.16999999</v>
      </c>
    </row>
    <row r="13" spans="1:17" x14ac:dyDescent="0.25">
      <c r="A13" s="9" t="s">
        <v>22</v>
      </c>
      <c r="B13" s="10">
        <v>371990714.83999997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>
        <v>28974032.77</v>
      </c>
      <c r="I13" s="11"/>
      <c r="J13" s="11"/>
      <c r="K13" s="11"/>
      <c r="L13" s="11"/>
      <c r="M13" s="12"/>
      <c r="N13" s="13"/>
      <c r="O13" s="13"/>
      <c r="P13" s="8">
        <f t="shared" si="1"/>
        <v>138885420.38999999</v>
      </c>
    </row>
    <row r="14" spans="1:17" x14ac:dyDescent="0.25">
      <c r="A14" s="9" t="s">
        <v>23</v>
      </c>
      <c r="B14" s="10">
        <v>2731047.16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>
        <v>356489.62</v>
      </c>
      <c r="I14" s="11"/>
      <c r="J14" s="11"/>
      <c r="K14" s="11"/>
      <c r="L14" s="11"/>
      <c r="M14" s="12"/>
      <c r="N14" s="13"/>
      <c r="O14" s="13"/>
      <c r="P14" s="8">
        <f t="shared" si="1"/>
        <v>1762119.2200000002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>
        <v>4429188.8500000006</v>
      </c>
      <c r="I17" s="11"/>
      <c r="J17" s="11"/>
      <c r="K17" s="11"/>
      <c r="L17" s="11"/>
      <c r="M17" s="12"/>
      <c r="N17" s="13"/>
      <c r="O17" s="13"/>
      <c r="P17" s="8">
        <f t="shared" si="1"/>
        <v>21231386.559999999</v>
      </c>
    </row>
    <row r="18" spans="1:16" x14ac:dyDescent="0.25">
      <c r="A18" s="6" t="s">
        <v>27</v>
      </c>
      <c r="B18" s="7">
        <f>+B19+B20+B21+B22+B23+B24+B25+B26+B27</f>
        <v>35013717.009999998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431129.53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3261446.5200000005</v>
      </c>
    </row>
    <row r="19" spans="1:16" x14ac:dyDescent="0.25">
      <c r="A19" s="9" t="s">
        <v>28</v>
      </c>
      <c r="B19" s="10">
        <v>7399892</v>
      </c>
      <c r="C19" s="10"/>
      <c r="D19" s="11">
        <v>125000</v>
      </c>
      <c r="E19" s="13"/>
      <c r="F19" s="13">
        <v>50000</v>
      </c>
      <c r="G19" s="19"/>
      <c r="H19" s="13">
        <v>25000</v>
      </c>
      <c r="I19" s="13"/>
      <c r="J19" s="13"/>
      <c r="K19" s="13"/>
      <c r="L19" s="13"/>
      <c r="M19" s="12"/>
      <c r="N19" s="13"/>
      <c r="O19" s="13"/>
      <c r="P19" s="8">
        <f t="shared" si="1"/>
        <v>200000</v>
      </c>
    </row>
    <row r="20" spans="1:16" x14ac:dyDescent="0.25">
      <c r="A20" s="9" t="s">
        <v>29</v>
      </c>
      <c r="B20" s="10">
        <v>1254000</v>
      </c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2"/>
      <c r="N20" s="13"/>
      <c r="O20" s="13"/>
      <c r="P20" s="8">
        <f t="shared" si="1"/>
        <v>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1122000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11808827.75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>
        <v>54870</v>
      </c>
      <c r="I25" s="10"/>
      <c r="J25" s="13"/>
      <c r="K25" s="10"/>
      <c r="L25" s="13"/>
      <c r="M25" s="12"/>
      <c r="N25" s="13"/>
      <c r="O25" s="13"/>
      <c r="P25" s="8">
        <f t="shared" si="1"/>
        <v>1952904.25</v>
      </c>
    </row>
    <row r="26" spans="1:16" ht="25.5" x14ac:dyDescent="0.25">
      <c r="A26" s="9" t="s">
        <v>35</v>
      </c>
      <c r="B26" s="10">
        <v>9692579.7599999998</v>
      </c>
      <c r="C26" s="10"/>
      <c r="D26" s="11">
        <v>140800</v>
      </c>
      <c r="E26" s="11">
        <v>234900.24</v>
      </c>
      <c r="F26" s="19"/>
      <c r="G26" s="19"/>
      <c r="H26" s="10">
        <v>351259.53</v>
      </c>
      <c r="I26" s="10"/>
      <c r="J26" s="13"/>
      <c r="K26" s="10"/>
      <c r="L26" s="13"/>
      <c r="M26" s="12"/>
      <c r="N26" s="13"/>
      <c r="O26" s="13"/>
      <c r="P26" s="8">
        <f t="shared" si="1"/>
        <v>726959.77</v>
      </c>
    </row>
    <row r="27" spans="1:16" x14ac:dyDescent="0.25">
      <c r="A27" s="9" t="s">
        <v>36</v>
      </c>
      <c r="B27" s="10">
        <v>3736417.5</v>
      </c>
      <c r="C27" s="10"/>
      <c r="D27" s="11">
        <v>263582.5</v>
      </c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263582.5</v>
      </c>
    </row>
    <row r="28" spans="1:16" x14ac:dyDescent="0.25">
      <c r="A28" s="6" t="s">
        <v>37</v>
      </c>
      <c r="B28" s="7">
        <f>+B29+B30+B31+B32+B33+B34+B35+B36+B37</f>
        <v>126005370.78</v>
      </c>
      <c r="C28" s="18">
        <f t="shared" ref="C28:D28" si="3">+C29+C30+C31+C32+C33+C34+C35+C36+C37</f>
        <v>0</v>
      </c>
      <c r="D28" s="18">
        <f t="shared" si="3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4">+H29+H30+H31+H32+H33+H34+H35+H36+H37+H40</f>
        <v>4728036.18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21140134.389999997</v>
      </c>
    </row>
    <row r="29" spans="1:16" x14ac:dyDescent="0.25">
      <c r="A29" s="9" t="s">
        <v>38</v>
      </c>
      <c r="B29" s="10">
        <v>18169325.93</v>
      </c>
      <c r="C29" s="10"/>
      <c r="D29" s="11">
        <v>2220853.96</v>
      </c>
      <c r="E29" s="11">
        <v>330546.17</v>
      </c>
      <c r="F29" s="19"/>
      <c r="G29" s="19">
        <v>787700</v>
      </c>
      <c r="H29" s="13">
        <v>1289427.8999999999</v>
      </c>
      <c r="I29" s="10"/>
      <c r="J29" s="13"/>
      <c r="K29" s="10"/>
      <c r="L29" s="11"/>
      <c r="M29" s="12"/>
      <c r="N29" s="13"/>
      <c r="O29" s="13"/>
      <c r="P29" s="8">
        <f t="shared" si="1"/>
        <v>4628528.0299999993</v>
      </c>
    </row>
    <row r="30" spans="1:16" x14ac:dyDescent="0.25">
      <c r="A30" s="9" t="s">
        <v>39</v>
      </c>
      <c r="B30" s="10">
        <v>1000000</v>
      </c>
      <c r="C30" s="10"/>
      <c r="D30" s="20"/>
      <c r="E30" s="20"/>
      <c r="F30" s="20"/>
      <c r="G30" s="19"/>
      <c r="H30" s="13">
        <v>42451.199999999997</v>
      </c>
      <c r="I30" s="13"/>
      <c r="J30" s="13"/>
      <c r="K30" s="10"/>
      <c r="L30" s="11"/>
      <c r="M30" s="12"/>
      <c r="N30" s="13"/>
      <c r="O30" s="13"/>
      <c r="P30" s="8">
        <f t="shared" si="1"/>
        <v>42451.199999999997</v>
      </c>
    </row>
    <row r="31" spans="1:16" x14ac:dyDescent="0.25">
      <c r="A31" s="9" t="s">
        <v>40</v>
      </c>
      <c r="B31" s="10">
        <v>7485210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247790</v>
      </c>
    </row>
    <row r="32" spans="1:16" x14ac:dyDescent="0.25">
      <c r="A32" s="9" t="s">
        <v>41</v>
      </c>
      <c r="B32" s="10">
        <v>30400454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>
        <v>2224816.2000000002</v>
      </c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6686412.2000000002</v>
      </c>
    </row>
    <row r="33" spans="1:16" x14ac:dyDescent="0.25">
      <c r="A33" s="9" t="s">
        <v>42</v>
      </c>
      <c r="B33" s="10">
        <v>3770398.3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43</v>
      </c>
      <c r="B34" s="10">
        <v>1199918.2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44</v>
      </c>
      <c r="B35" s="10">
        <v>36985209.5</v>
      </c>
      <c r="C35" s="10"/>
      <c r="D35" s="19"/>
      <c r="E35" s="11">
        <v>960000</v>
      </c>
      <c r="F35" s="19">
        <v>399200</v>
      </c>
      <c r="G35" s="19">
        <v>1628412</v>
      </c>
      <c r="H35" s="13">
        <v>565810</v>
      </c>
      <c r="I35" s="10"/>
      <c r="J35" s="13"/>
      <c r="K35" s="10"/>
      <c r="L35" s="11"/>
      <c r="M35" s="12"/>
      <c r="N35" s="13"/>
      <c r="O35" s="13"/>
      <c r="P35" s="8">
        <f t="shared" si="1"/>
        <v>3553422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>
        <v>26994854.850000001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>
        <v>605530.88000000012</v>
      </c>
      <c r="I37" s="10"/>
      <c r="J37" s="14"/>
      <c r="K37" s="13"/>
      <c r="L37" s="11"/>
      <c r="M37" s="12"/>
      <c r="N37" s="13"/>
      <c r="O37" s="13"/>
      <c r="P37" s="8">
        <f t="shared" si="1"/>
        <v>5600099.1600000001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13870480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7">+H55+H56+H57+H58+H59+H60+H61+H62+H63</f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0</v>
      </c>
    </row>
    <row r="55" spans="1:16" x14ac:dyDescent="0.25">
      <c r="A55" s="9" t="s">
        <v>64</v>
      </c>
      <c r="B55" s="10">
        <v>200000</v>
      </c>
      <c r="C55" s="10"/>
      <c r="D55" s="19"/>
      <c r="E55" s="13"/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0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12670480</v>
      </c>
      <c r="C57" s="10"/>
      <c r="D57" s="19"/>
      <c r="E57" s="13"/>
      <c r="F57" s="20"/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0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1000000</v>
      </c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94</v>
      </c>
      <c r="B85" s="25">
        <f>+B12+B18+B28+B38+B54+B64</f>
        <v>594833701.78999996</v>
      </c>
      <c r="C85" s="25">
        <f t="shared" ref="C85:O85" si="10">+C12+C18+C28+C38+C54+C64</f>
        <v>0</v>
      </c>
      <c r="D85" s="25">
        <f>+D12+D18+D28+D38+D54+D64</f>
        <v>35778067.639999993</v>
      </c>
      <c r="E85" s="25">
        <f t="shared" si="10"/>
        <v>36448618.789999999</v>
      </c>
      <c r="F85" s="25">
        <f>+F12+F18+F28+F38+F54+F64</f>
        <v>36851349.719999999</v>
      </c>
      <c r="G85" s="25">
        <f t="shared" si="10"/>
        <v>38283593.980000004</v>
      </c>
      <c r="H85" s="25">
        <f t="shared" si="10"/>
        <v>38918876.950000003</v>
      </c>
      <c r="I85" s="25">
        <f t="shared" si="10"/>
        <v>0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186280507.07999998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2025-05-09T13:22:29Z</cp:lastPrinted>
  <dcterms:created xsi:type="dcterms:W3CDTF">2025-02-11T17:13:21Z</dcterms:created>
  <dcterms:modified xsi:type="dcterms:W3CDTF">2025-06-09T13:45:15Z</dcterms:modified>
</cp:coreProperties>
</file>