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L85" i="1" s="1"/>
  <c r="K12" i="1"/>
  <c r="J12" i="1"/>
  <c r="I12" i="1"/>
  <c r="H12" i="1"/>
  <c r="G12" i="1"/>
  <c r="F12" i="1"/>
  <c r="D12" i="1"/>
  <c r="C12" i="1"/>
  <c r="B12" i="1"/>
  <c r="I85" i="1" l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<sst xmlns="http://schemas.openxmlformats.org/spreadsheetml/2006/main" count="105" uniqueCount="105">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</sst>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16" zoomScale="90" zoomScaleNormal="90" workbookViewId="0">
      <selection activeCell="I37" sqref="I37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33974348.170000002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195853274.33999997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>
        <v>29149582.77</v>
      </c>
      <c r="J13" s="11"/>
      <c r="K13" s="11"/>
      <c r="L13" s="11"/>
      <c r="M13" s="12"/>
      <c r="N13" s="13"/>
      <c r="O13" s="13"/>
      <c r="P13" s="8">
        <f t="shared" si="1"/>
        <v>168035003.16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>
        <v>368991.26</v>
      </c>
      <c r="J14" s="11"/>
      <c r="K14" s="11"/>
      <c r="L14" s="11"/>
      <c r="M14" s="12"/>
      <c r="N14" s="13"/>
      <c r="O14" s="13"/>
      <c r="P14" s="8">
        <f t="shared" si="1"/>
        <v>2131110.4800000004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>
        <v>4455774.1399999997</v>
      </c>
      <c r="J17" s="11"/>
      <c r="K17" s="11"/>
      <c r="L17" s="11"/>
      <c r="M17" s="12"/>
      <c r="N17" s="13"/>
      <c r="O17" s="13"/>
      <c r="P17" s="8">
        <f t="shared" si="1"/>
        <v>25687160.699999999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1013163.1</v>
      </c>
      <c r="J18" s="18"/>
      <c r="K18" s="18"/>
      <c r="L18" s="18"/>
      <c r="M18" s="18"/>
      <c r="N18" s="18"/>
      <c r="O18" s="18"/>
      <c r="P18" s="8">
        <f t="shared" si="1"/>
        <v>4274609.62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>
        <v>175000</v>
      </c>
      <c r="J19" s="13"/>
      <c r="K19" s="13"/>
      <c r="L19" s="13"/>
      <c r="M19" s="12"/>
      <c r="N19" s="13"/>
      <c r="O19" s="13"/>
      <c r="P19" s="8">
        <f t="shared" si="1"/>
        <v>375000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>
        <v>240720</v>
      </c>
      <c r="J20" s="19"/>
      <c r="K20" s="13"/>
      <c r="L20" s="13"/>
      <c r="M20" s="12"/>
      <c r="N20" s="13"/>
      <c r="O20" s="13"/>
      <c r="P20" s="8">
        <f t="shared" si="1"/>
        <v>240720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>
        <v>63012</v>
      </c>
      <c r="J25" s="13"/>
      <c r="K25" s="10"/>
      <c r="L25" s="13"/>
      <c r="M25" s="12"/>
      <c r="N25" s="13"/>
      <c r="O25" s="13"/>
      <c r="P25" s="8">
        <f t="shared" si="1"/>
        <v>2015916.25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>
        <v>241750</v>
      </c>
      <c r="J26" s="13"/>
      <c r="K26" s="10"/>
      <c r="L26" s="13"/>
      <c r="M26" s="12"/>
      <c r="N26" s="13"/>
      <c r="O26" s="13"/>
      <c r="P26" s="8">
        <f t="shared" si="1"/>
        <v>968709.77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>
        <v>292681.09999999998</v>
      </c>
      <c r="J27" s="13"/>
      <c r="K27" s="10"/>
      <c r="L27" s="13"/>
      <c r="M27" s="12"/>
      <c r="N27" s="13"/>
      <c r="O27" s="13"/>
      <c r="P27" s="8">
        <f t="shared" si="1"/>
        <v>556263.6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3">+C29+C30+C31+C32+C33+C34+C35+C36+C37</f>
        <v>0</v>
      </c>
      <c r="D28" s="18">
        <f t="shared" si="3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4">+H29+H30+H31+H32+H33+H34+H35+H36+H37+H40</f>
        <v>4728036.18</v>
      </c>
      <c r="I28" s="18">
        <f t="shared" si="4"/>
        <v>26010423.210000001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47150557.599999994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>
        <v>3042228.9</v>
      </c>
      <c r="J29" s="13"/>
      <c r="K29" s="10"/>
      <c r="L29" s="11"/>
      <c r="M29" s="12"/>
      <c r="N29" s="13"/>
      <c r="O29" s="13"/>
      <c r="P29" s="8">
        <f t="shared" si="1"/>
        <v>7670756.9299999997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>
        <v>86220</v>
      </c>
      <c r="J30" s="13"/>
      <c r="K30" s="10"/>
      <c r="L30" s="11"/>
      <c r="M30" s="12"/>
      <c r="N30" s="13"/>
      <c r="O30" s="13"/>
      <c r="P30" s="8">
        <f t="shared" si="1"/>
        <v>128671.2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>
        <v>243131.92</v>
      </c>
      <c r="J31" s="13"/>
      <c r="K31" s="13"/>
      <c r="L31" s="11"/>
      <c r="M31" s="12"/>
      <c r="N31" s="13"/>
      <c r="O31" s="13"/>
      <c r="P31" s="8">
        <f>+D31+E31+F31+G31+H31+I31+J31+K31+L31+M31+N31+O31</f>
        <v>490921.92000000004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>
        <v>12944358.869999999</v>
      </c>
      <c r="J32" s="13"/>
      <c r="K32" s="10"/>
      <c r="L32" s="11"/>
      <c r="M32" s="12"/>
      <c r="N32" s="13"/>
      <c r="O32" s="13"/>
      <c r="P32" s="8">
        <f>+D32+E32+F32+G32+H32+I32+J32+K32+L32+M32+N32+O32</f>
        <v>19630771.07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>
        <v>2093986.56</v>
      </c>
      <c r="J35" s="13"/>
      <c r="K35" s="10"/>
      <c r="L35" s="11"/>
      <c r="M35" s="12"/>
      <c r="N35" s="13"/>
      <c r="O35" s="13"/>
      <c r="P35" s="8">
        <f t="shared" si="1"/>
        <v>5647408.5600000005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>
        <v>7600496.959999999</v>
      </c>
      <c r="J37" s="14"/>
      <c r="K37" s="13"/>
      <c r="L37" s="11"/>
      <c r="M37" s="12"/>
      <c r="N37" s="13"/>
      <c r="O37" s="13"/>
      <c r="P37" s="8">
        <f t="shared" si="1"/>
        <v>13200596.119999999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0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0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0">+C12+C18+C28+C38+C54+C64</f>
        <v>0</v>
      </c>
      <c r="D85" s="25">
        <f>+D12+D18+D28+D38+D54+D64</f>
        <v>35778067.639999993</v>
      </c>
      <c r="E85" s="25">
        <f t="shared" si="10"/>
        <v>36448618.789999999</v>
      </c>
      <c r="F85" s="25">
        <f>+F12+F18+F28+F38+F54+F64</f>
        <v>36851349.719999999</v>
      </c>
      <c r="G85" s="25">
        <f t="shared" si="10"/>
        <v>38283593.980000004</v>
      </c>
      <c r="H85" s="25">
        <f t="shared" si="10"/>
        <v>38918876.950000003</v>
      </c>
      <c r="I85" s="25">
        <f t="shared" si="10"/>
        <v>60997934.480000004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247278441.56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2025-05-09T13:22:29Z</cp:lastPrinted>
  <dcterms:created xsi:type="dcterms:W3CDTF">2025-02-11T17:13:21Z</dcterms:created>
  <dcterms:modified xsi:type="dcterms:W3CDTF">2025-07-02T15:54:08Z</dcterms:modified>
</cp:coreProperties>
</file>