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Marzo 2025\"/>
    </mc:Choice>
  </mc:AlternateContent>
  <bookViews>
    <workbookView xWindow="-120" yWindow="-120" windowWidth="29040" windowHeight="1584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  <c r="H64" i="1"/>
  <c r="E64" i="1"/>
  <c r="F64" i="1"/>
  <c r="J18" i="1"/>
  <c r="K18" i="1"/>
  <c r="L18" i="1"/>
  <c r="M18" i="1"/>
  <c r="N18" i="1"/>
  <c r="O18" i="1"/>
  <c r="P84" i="1" l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D64" i="1"/>
  <c r="C64" i="1"/>
  <c r="B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B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B18" i="1"/>
  <c r="P17" i="1"/>
  <c r="P16" i="1"/>
  <c r="P15" i="1"/>
  <c r="P14" i="1"/>
  <c r="P13" i="1"/>
  <c r="O12" i="1"/>
  <c r="O85" i="1" s="1"/>
  <c r="N12" i="1"/>
  <c r="N85" i="1" s="1"/>
  <c r="M12" i="1"/>
  <c r="M85" i="1" s="1"/>
  <c r="L12" i="1"/>
  <c r="L85" i="1" s="1"/>
  <c r="K12" i="1"/>
  <c r="K85" i="1" s="1"/>
  <c r="J12" i="1"/>
  <c r="I12" i="1"/>
  <c r="H12" i="1"/>
  <c r="G12" i="1"/>
  <c r="F12" i="1"/>
  <c r="E12" i="1"/>
  <c r="D12" i="1"/>
  <c r="C12" i="1"/>
  <c r="B12" i="1"/>
  <c r="I85" i="1" l="1"/>
  <c r="C85" i="1"/>
  <c r="F85" i="1"/>
  <c r="J85" i="1"/>
  <c r="D85" i="1"/>
  <c r="G85" i="1"/>
  <c r="H85" i="1"/>
  <c r="B85" i="1"/>
  <c r="P54" i="1"/>
  <c r="E85" i="1"/>
  <c r="P28" i="1"/>
  <c r="P18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<sst xmlns="http://schemas.openxmlformats.org/spreadsheetml/2006/main" count="105" uniqueCount="105">
  <si>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</si>
  <si>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2025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</si>
  <si>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</si>
  <si>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</si>
  <si>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</si>
  <si>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</si>
  <si>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</si>
  <si>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</si>
  <si>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</si>
  <si>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</si>
  <si>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</si>
  <si>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</si>
  <si>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</si>
  <si>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</si>
  <si>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</si>
  <si>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</si>
  <si>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</si>
  <si>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</si>
  <si>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</si>
  <si>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</si>
  <si>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</si>
  <si>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</si>
  <si>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</si>
  <si>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</si>
  <si>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</si>
  <si>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</si>
  <si>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</si>
  <si>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</si>
  <si>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</si>
  <si>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</si>
  <si>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</si>
  <si>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</si>
  <si>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</si>
  <si>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</si>
  <si>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</si>
  <si>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</si>
  <si>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</si>
  <si>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</si>
  <si>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</si>
  <si>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</si>
  <si>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</si>
  <si>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</si>
  <si>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</si>
  <si>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</si>
  <si>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</si>
  <si>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</si>
  <si>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</si>
  <si>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</si>
  <si>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</si>
  <si>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</si>
  <si>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</si>
  <si>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</si>
  <si>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</si>
  <si>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</si>
  <si>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</si>
  <si>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</si>
  <si>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</si>
  <si>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</si>
  <si>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</si>
  <si>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</si>
  <si>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</si>
  <si>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</si>
  <si>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</si>
  <si>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</si>
  <si>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</si>
  <si>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</si>
  <si>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</si>
  <si>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</si>
  <si>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</si>
  <si>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</si>
  <si>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</si>
  <si>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</si>
  <si>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</si>
  <si>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</si>
  <si>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</si>
  <si>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</si>
  <si>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</si>
  <si>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</si>
  <si>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</si>
  <si>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</si>
  <si>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</si>
  <si>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</si>
  <si>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</si>
  <si>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</si>
  <si>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</si>
  <si>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</si>
  <si>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</si>
  <si>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</si>
  <si>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</si>
  <si>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</si>
  <si>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</si>
  <si>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</si>
  <si>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</si>
  <si>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</si>
  <si>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</si>
  <si>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</si>
  <si>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</si>
  <si>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</si>
  <si>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</si>
  <si>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</si>
  <si>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</si>
  <si>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</si>
  <si>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</si>
  <si>
    <t xml:space="preserve">                                                                              Ejecución de Gasto y Aplicaciones financieras Fondo 9995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</si>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</sst>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550334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6079257-4F8A-4561-850B-C5AF07AA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06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71A53-4BAF-4118-9139-8C8FFF363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zoomScale="90" zoomScaleNormal="90" workbookViewId="0">
      <selection activeCell="A5" sqref="A5:P5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1.140625" customWidth="1"/>
    <col min="5" max="5" width="14.85546875" customWidth="1"/>
    <col min="6" max="6" width="14.5703125" bestFit="1" customWidth="1"/>
    <col min="7" max="8" width="13.42578125" bestFit="1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103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f>+B13+B14+B15+B16+B17</f>
        <v>0</v>
      </c>
      <c r="C12" s="7">
        <f t="shared" ref="C12:O12" si="0">+C13+C14+C15+C16+C17</f>
        <v>0</v>
      </c>
      <c r="D12" s="7">
        <f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6751851.8700000001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6751851.8700000001</v>
      </c>
    </row>
    <row r="13" spans="1:17" x14ac:dyDescent="0.25">
      <c r="A13" s="9" t="s">
        <v>22</v>
      </c>
      <c r="B13" s="10"/>
      <c r="C13" s="10"/>
      <c r="D13" s="10"/>
      <c r="E13" s="10"/>
      <c r="F13" s="10"/>
      <c r="G13" s="10"/>
      <c r="H13" s="10"/>
      <c r="I13" s="11"/>
      <c r="J13" s="11"/>
      <c r="K13" s="11"/>
      <c r="L13" s="11"/>
      <c r="M13" s="12"/>
      <c r="N13" s="13"/>
      <c r="O13" s="13"/>
      <c r="P13" s="8">
        <f t="shared" si="1"/>
        <v>0</v>
      </c>
    </row>
    <row r="14" spans="1:17" x14ac:dyDescent="0.25">
      <c r="A14" s="9" t="s">
        <v>23</v>
      </c>
      <c r="B14" s="10"/>
      <c r="C14" s="10"/>
      <c r="D14" s="10"/>
      <c r="E14" s="10"/>
      <c r="F14" s="10"/>
      <c r="G14" s="10"/>
      <c r="H14" s="10">
        <v>6751851.8700000001</v>
      </c>
      <c r="I14" s="11"/>
      <c r="J14" s="11"/>
      <c r="K14" s="11"/>
      <c r="L14" s="11"/>
      <c r="M14" s="12"/>
      <c r="N14" s="13"/>
      <c r="O14" s="13"/>
      <c r="P14" s="8">
        <f t="shared" si="1"/>
        <v>6751851.8700000001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1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1"/>
        <v>0</v>
      </c>
    </row>
    <row r="17" spans="1:16" x14ac:dyDescent="0.25">
      <c r="A17" s="9" t="s">
        <v>26</v>
      </c>
      <c r="B17" s="10"/>
      <c r="C17" s="10"/>
      <c r="D17" s="10"/>
      <c r="E17" s="10"/>
      <c r="F17" s="10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1"/>
        <v>0</v>
      </c>
    </row>
    <row r="18" spans="1:16" x14ac:dyDescent="0.25">
      <c r="A18" s="6" t="s">
        <v>27</v>
      </c>
      <c r="B18" s="7">
        <f>+B19+B20+B21+B22+B23+B24+B25+B26+B27</f>
        <v>17344320</v>
      </c>
      <c r="C18" s="18">
        <f t="shared" ref="C18:H18" si="2">+C19+C20+C21+C22+C23+C24+C25+C26+C27</f>
        <v>0</v>
      </c>
      <c r="D18" s="18">
        <f t="shared" si="2"/>
        <v>0</v>
      </c>
      <c r="E18" s="18">
        <f t="shared" si="2"/>
        <v>1443839.07</v>
      </c>
      <c r="F18" s="18">
        <f t="shared" si="2"/>
        <v>4259115.08</v>
      </c>
      <c r="G18" s="18">
        <f t="shared" si="2"/>
        <v>1233958.0899999999</v>
      </c>
      <c r="H18" s="18">
        <f t="shared" si="2"/>
        <v>2050657.74</v>
      </c>
      <c r="I18" s="18">
        <f>+I19+I20+I21+I22+I23+I24+I25+I26+I27</f>
        <v>52500</v>
      </c>
      <c r="J18" s="18">
        <f t="shared" ref="J18:O18" si="3">+J19+J20+J21+J22+J23+J24+J25+J26+J27</f>
        <v>447090</v>
      </c>
      <c r="K18" s="18">
        <f t="shared" si="3"/>
        <v>0</v>
      </c>
      <c r="L18" s="18">
        <f t="shared" si="3"/>
        <v>0</v>
      </c>
      <c r="M18" s="18">
        <f t="shared" si="3"/>
        <v>0</v>
      </c>
      <c r="N18" s="18">
        <f t="shared" si="3"/>
        <v>0</v>
      </c>
      <c r="O18" s="18">
        <f t="shared" si="3"/>
        <v>0</v>
      </c>
      <c r="P18" s="8">
        <f t="shared" si="1"/>
        <v>9487159.9800000004</v>
      </c>
    </row>
    <row r="19" spans="1:16" x14ac:dyDescent="0.25">
      <c r="A19" s="9" t="s">
        <v>28</v>
      </c>
      <c r="B19" s="10">
        <v>8032400</v>
      </c>
      <c r="C19" s="10"/>
      <c r="D19" s="19"/>
      <c r="E19" s="10">
        <v>110000</v>
      </c>
      <c r="F19" s="10"/>
      <c r="G19" s="10">
        <v>735000</v>
      </c>
      <c r="H19" s="10"/>
      <c r="I19" s="10"/>
      <c r="J19" s="10"/>
      <c r="K19" s="10"/>
      <c r="L19" s="10"/>
      <c r="M19" s="12"/>
      <c r="N19" s="13"/>
      <c r="O19" s="13"/>
      <c r="P19" s="8">
        <f t="shared" si="1"/>
        <v>845000</v>
      </c>
    </row>
    <row r="20" spans="1:16" x14ac:dyDescent="0.25">
      <c r="A20" s="9" t="s">
        <v>29</v>
      </c>
      <c r="B20" s="10"/>
      <c r="C20" s="10"/>
      <c r="D20" s="20"/>
      <c r="E20" s="10"/>
      <c r="F20" s="10">
        <v>688026</v>
      </c>
      <c r="G20" s="10"/>
      <c r="H20" s="10">
        <v>155760</v>
      </c>
      <c r="I20" s="10"/>
      <c r="J20" s="10"/>
      <c r="K20" s="10"/>
      <c r="L20" s="10"/>
      <c r="M20" s="12"/>
      <c r="N20" s="13"/>
      <c r="O20" s="13"/>
      <c r="P20" s="8">
        <f t="shared" si="1"/>
        <v>843786</v>
      </c>
    </row>
    <row r="21" spans="1:16" x14ac:dyDescent="0.25">
      <c r="A21" s="9" t="s">
        <v>30</v>
      </c>
      <c r="B21" s="10"/>
      <c r="C21" s="10"/>
      <c r="D21" s="19"/>
      <c r="E21" s="10"/>
      <c r="F21" s="10"/>
      <c r="G21" s="10"/>
      <c r="H21" s="10"/>
      <c r="I21" s="10"/>
      <c r="J21" s="10"/>
      <c r="K21" s="10"/>
      <c r="L21" s="10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>
        <v>150000</v>
      </c>
      <c r="C22" s="10"/>
      <c r="D22" s="20"/>
      <c r="E22" s="10"/>
      <c r="F22" s="10"/>
      <c r="G22" s="10">
        <v>82078.09</v>
      </c>
      <c r="H22" s="10">
        <v>68626.7</v>
      </c>
      <c r="I22" s="10"/>
      <c r="J22" s="10"/>
      <c r="K22" s="10"/>
      <c r="L22" s="10"/>
      <c r="M22" s="12"/>
      <c r="N22" s="13"/>
      <c r="O22" s="13"/>
      <c r="P22" s="8">
        <f t="shared" si="1"/>
        <v>150704.78999999998</v>
      </c>
    </row>
    <row r="23" spans="1:16" x14ac:dyDescent="0.25">
      <c r="A23" s="9" t="s">
        <v>32</v>
      </c>
      <c r="B23" s="10">
        <v>124000</v>
      </c>
      <c r="C23" s="10"/>
      <c r="D23" s="19"/>
      <c r="E23" s="10"/>
      <c r="F23" s="10">
        <v>123900</v>
      </c>
      <c r="G23" s="10">
        <v>73500</v>
      </c>
      <c r="H23" s="10"/>
      <c r="I23" s="10">
        <v>52500</v>
      </c>
      <c r="J23" s="10"/>
      <c r="K23" s="10"/>
      <c r="L23" s="10"/>
      <c r="M23" s="12"/>
      <c r="N23" s="13"/>
      <c r="O23" s="13"/>
      <c r="P23" s="8">
        <f t="shared" si="1"/>
        <v>249900</v>
      </c>
    </row>
    <row r="24" spans="1:16" x14ac:dyDescent="0.25">
      <c r="A24" s="9" t="s">
        <v>33</v>
      </c>
      <c r="B24" s="10"/>
      <c r="C24" s="10"/>
      <c r="D24" s="20"/>
      <c r="E24" s="10"/>
      <c r="F24" s="10"/>
      <c r="G24" s="10"/>
      <c r="H24" s="10"/>
      <c r="I24" s="10"/>
      <c r="J24" s="10"/>
      <c r="K24" s="10"/>
      <c r="L24" s="10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>
        <v>3515320</v>
      </c>
      <c r="C25" s="10"/>
      <c r="D25" s="19"/>
      <c r="E25" s="10">
        <v>926739.07000000007</v>
      </c>
      <c r="F25" s="10">
        <v>3116652.28</v>
      </c>
      <c r="G25" s="10"/>
      <c r="H25" s="10">
        <v>1649197.5</v>
      </c>
      <c r="I25" s="10"/>
      <c r="J25" s="10">
        <v>31500</v>
      </c>
      <c r="K25" s="10"/>
      <c r="L25" s="10"/>
      <c r="M25" s="12"/>
      <c r="N25" s="13"/>
      <c r="O25" s="13"/>
      <c r="P25" s="8">
        <f t="shared" si="1"/>
        <v>5724088.8499999996</v>
      </c>
    </row>
    <row r="26" spans="1:16" ht="25.5" x14ac:dyDescent="0.25">
      <c r="A26" s="9" t="s">
        <v>35</v>
      </c>
      <c r="B26" s="10">
        <v>4522600</v>
      </c>
      <c r="C26" s="10"/>
      <c r="D26" s="19"/>
      <c r="E26" s="10">
        <v>407100</v>
      </c>
      <c r="F26" s="10">
        <v>330536.8</v>
      </c>
      <c r="G26" s="10">
        <v>343380</v>
      </c>
      <c r="H26" s="10">
        <v>177073.53999999998</v>
      </c>
      <c r="I26" s="10"/>
      <c r="J26" s="10">
        <v>415590</v>
      </c>
      <c r="K26" s="10"/>
      <c r="L26" s="10"/>
      <c r="M26" s="12"/>
      <c r="N26" s="13"/>
      <c r="O26" s="13"/>
      <c r="P26" s="8">
        <f t="shared" si="1"/>
        <v>1673680.34</v>
      </c>
    </row>
    <row r="27" spans="1:16" x14ac:dyDescent="0.25">
      <c r="A27" s="9" t="s">
        <v>36</v>
      </c>
      <c r="B27" s="10">
        <v>1000000</v>
      </c>
      <c r="C27" s="10"/>
      <c r="D27" s="19"/>
      <c r="E27" s="10"/>
      <c r="F27" s="10"/>
      <c r="G27" s="10"/>
      <c r="H27" s="10"/>
      <c r="I27" s="10"/>
      <c r="J27" s="10"/>
      <c r="K27" s="10"/>
      <c r="L27" s="10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f>+B29+B30+B31+B32+B33+B34+B35+B36+B37</f>
        <v>147495780</v>
      </c>
      <c r="C28" s="18">
        <f t="shared" ref="C28:D28" si="4">+C29+C30+C31+C32+C33+C34+C35+C36+C37</f>
        <v>0</v>
      </c>
      <c r="D28" s="18">
        <f t="shared" si="4"/>
        <v>0</v>
      </c>
      <c r="E28" s="18">
        <f>+E29+E30+E31+E32+E33+E34+E35+E36+E37+E40</f>
        <v>13841479.969999999</v>
      </c>
      <c r="F28" s="18">
        <f>+F29+F30+F31+F32+F33+F34+F35+F36+F37+F40</f>
        <v>23186289.27</v>
      </c>
      <c r="G28" s="18">
        <f>+G29+G30+G31+G32+G33+G34+G35+G36+G37+G40</f>
        <v>8949956.5999999996</v>
      </c>
      <c r="H28" s="18">
        <f t="shared" ref="H28:N28" si="5">+H29+H30+H31+H32+H33+H34+H35+H36+H37+H40</f>
        <v>4407974.83</v>
      </c>
      <c r="I28" s="18">
        <f t="shared" si="5"/>
        <v>7113716.8799999999</v>
      </c>
      <c r="J28" s="18">
        <f t="shared" si="5"/>
        <v>2853858.92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60353276.469999999</v>
      </c>
    </row>
    <row r="29" spans="1:16" x14ac:dyDescent="0.25">
      <c r="A29" s="9" t="s">
        <v>38</v>
      </c>
      <c r="B29" s="10">
        <v>26500000</v>
      </c>
      <c r="C29" s="10"/>
      <c r="D29" s="20"/>
      <c r="E29" s="10">
        <v>233050</v>
      </c>
      <c r="F29" s="10">
        <v>3131869.97</v>
      </c>
      <c r="G29" s="10"/>
      <c r="H29" s="10">
        <v>146160.25</v>
      </c>
      <c r="I29" s="10"/>
      <c r="J29" s="10"/>
      <c r="K29" s="10"/>
      <c r="L29" s="11"/>
      <c r="M29" s="12"/>
      <c r="N29" s="13"/>
      <c r="O29" s="13"/>
      <c r="P29" s="8">
        <f t="shared" si="1"/>
        <v>3511080.22</v>
      </c>
    </row>
    <row r="30" spans="1:16" x14ac:dyDescent="0.25">
      <c r="A30" s="9" t="s">
        <v>39</v>
      </c>
      <c r="B30" s="10">
        <v>15000</v>
      </c>
      <c r="C30" s="10"/>
      <c r="D30" s="20"/>
      <c r="E30" s="10">
        <v>13216</v>
      </c>
      <c r="F30" s="10"/>
      <c r="G30" s="10"/>
      <c r="H30" s="10"/>
      <c r="I30" s="10"/>
      <c r="J30" s="10"/>
      <c r="K30" s="10"/>
      <c r="L30" s="11"/>
      <c r="M30" s="12"/>
      <c r="N30" s="13"/>
      <c r="O30" s="13"/>
      <c r="P30" s="8">
        <f t="shared" si="1"/>
        <v>13216</v>
      </c>
    </row>
    <row r="31" spans="1:16" x14ac:dyDescent="0.25">
      <c r="A31" s="9" t="s">
        <v>40</v>
      </c>
      <c r="B31" s="10">
        <v>9822500</v>
      </c>
      <c r="C31" s="10"/>
      <c r="D31" s="20"/>
      <c r="E31" s="10">
        <v>1532820</v>
      </c>
      <c r="F31" s="10">
        <v>28909.17</v>
      </c>
      <c r="G31" s="10"/>
      <c r="H31" s="10">
        <v>169330</v>
      </c>
      <c r="I31" s="10"/>
      <c r="J31" s="10"/>
      <c r="K31" s="13"/>
      <c r="L31" s="11"/>
      <c r="M31" s="12"/>
      <c r="N31" s="13"/>
      <c r="O31" s="13"/>
      <c r="P31" s="8">
        <f>+D31+E31+F31+G31+H31+I31+J31+K31+L31+M31+N31+O31</f>
        <v>1731059.17</v>
      </c>
    </row>
    <row r="32" spans="1:16" x14ac:dyDescent="0.25">
      <c r="A32" s="9" t="s">
        <v>41</v>
      </c>
      <c r="B32" s="10">
        <v>34428000</v>
      </c>
      <c r="C32" s="10"/>
      <c r="D32" s="19"/>
      <c r="E32" s="10">
        <v>5817913</v>
      </c>
      <c r="F32" s="10">
        <v>5565000</v>
      </c>
      <c r="G32" s="10">
        <v>996408.87</v>
      </c>
      <c r="H32" s="10">
        <v>731750</v>
      </c>
      <c r="I32" s="10">
        <v>17794</v>
      </c>
      <c r="J32" s="10"/>
      <c r="K32" s="10"/>
      <c r="L32" s="11"/>
      <c r="M32" s="12"/>
      <c r="N32" s="13"/>
      <c r="O32" s="13"/>
      <c r="P32" s="8">
        <f>+D32+E32+F32+G32+H32+I32+J32+K32+L32+M32+N32+O32</f>
        <v>13128865.869999999</v>
      </c>
    </row>
    <row r="33" spans="1:16" x14ac:dyDescent="0.25">
      <c r="A33" s="9" t="s">
        <v>42</v>
      </c>
      <c r="B33" s="10">
        <v>3001200</v>
      </c>
      <c r="C33" s="10"/>
      <c r="D33" s="20"/>
      <c r="E33" s="10"/>
      <c r="F33" s="10"/>
      <c r="G33" s="10"/>
      <c r="H33" s="10"/>
      <c r="I33" s="10"/>
      <c r="J33" s="10">
        <v>60298</v>
      </c>
      <c r="K33" s="13"/>
      <c r="L33" s="11"/>
      <c r="M33" s="12"/>
      <c r="N33" s="13"/>
      <c r="O33" s="13"/>
      <c r="P33" s="8">
        <f t="shared" si="1"/>
        <v>60298</v>
      </c>
    </row>
    <row r="34" spans="1:16" x14ac:dyDescent="0.25">
      <c r="A34" s="9" t="s">
        <v>43</v>
      </c>
      <c r="B34" s="10">
        <v>25000</v>
      </c>
      <c r="C34" s="10"/>
      <c r="D34" s="20"/>
      <c r="E34" s="10"/>
      <c r="F34" s="10">
        <v>56029.94</v>
      </c>
      <c r="G34" s="10"/>
      <c r="H34" s="10">
        <v>180000</v>
      </c>
      <c r="I34" s="10"/>
      <c r="J34" s="10">
        <v>20661.8</v>
      </c>
      <c r="K34" s="13"/>
      <c r="L34" s="11"/>
      <c r="M34" s="12"/>
      <c r="N34" s="13"/>
      <c r="O34" s="13"/>
      <c r="P34" s="8">
        <f t="shared" si="1"/>
        <v>256691.74</v>
      </c>
    </row>
    <row r="35" spans="1:16" ht="25.5" x14ac:dyDescent="0.25">
      <c r="A35" s="9" t="s">
        <v>44</v>
      </c>
      <c r="B35" s="10">
        <v>33821080</v>
      </c>
      <c r="C35" s="10"/>
      <c r="D35" s="19"/>
      <c r="E35" s="10">
        <v>1768001.33</v>
      </c>
      <c r="F35" s="10">
        <v>9496311.7200000007</v>
      </c>
      <c r="G35" s="10">
        <v>6261029.4199999999</v>
      </c>
      <c r="H35" s="10">
        <v>1461090.74</v>
      </c>
      <c r="I35" s="10">
        <v>7028314.7800000003</v>
      </c>
      <c r="J35" s="10">
        <v>1449462.9</v>
      </c>
      <c r="K35" s="10"/>
      <c r="L35" s="11"/>
      <c r="M35" s="12"/>
      <c r="N35" s="13"/>
      <c r="O35" s="13"/>
      <c r="P35" s="8">
        <f t="shared" si="1"/>
        <v>27464210.889999997</v>
      </c>
    </row>
    <row r="36" spans="1:16" ht="25.5" x14ac:dyDescent="0.25">
      <c r="A36" s="9" t="s">
        <v>45</v>
      </c>
      <c r="B36" s="20"/>
      <c r="C36" s="17"/>
      <c r="D36" s="20"/>
      <c r="E36" s="10"/>
      <c r="F36" s="10"/>
      <c r="G36" s="10"/>
      <c r="H36" s="10"/>
      <c r="I36" s="10"/>
      <c r="J36" s="10"/>
      <c r="K36" s="14"/>
      <c r="L36" s="11"/>
      <c r="M36" s="15"/>
      <c r="N36" s="18"/>
      <c r="O36" s="13"/>
      <c r="P36" s="8">
        <f>+D36+E36+F36+G36+H36+I36+J36+K36+L36+M36+N36+O36</f>
        <v>0</v>
      </c>
    </row>
    <row r="37" spans="1:16" x14ac:dyDescent="0.25">
      <c r="A37" s="9" t="s">
        <v>46</v>
      </c>
      <c r="B37" s="10">
        <v>39883000</v>
      </c>
      <c r="C37" s="10"/>
      <c r="D37" s="19"/>
      <c r="E37" s="10">
        <v>4476479.6399999997</v>
      </c>
      <c r="F37" s="10">
        <v>4908168.47</v>
      </c>
      <c r="G37" s="10">
        <v>1692518.31</v>
      </c>
      <c r="H37" s="10">
        <v>1719643.8399999999</v>
      </c>
      <c r="I37" s="10">
        <v>67608.100000000006</v>
      </c>
      <c r="J37" s="10">
        <v>1323436.22</v>
      </c>
      <c r="K37" s="13"/>
      <c r="L37" s="11"/>
      <c r="M37" s="12"/>
      <c r="N37" s="13"/>
      <c r="O37" s="13"/>
      <c r="P37" s="8">
        <f>+D37+E37+F37+G37+H37+I37+J37+K37+L37+M37+N37+O37</f>
        <v>14187854.58</v>
      </c>
    </row>
    <row r="38" spans="1:16" x14ac:dyDescent="0.25">
      <c r="A38" s="6" t="s">
        <v>47</v>
      </c>
      <c r="B38" s="21">
        <f>+B39+B40+B41+B42+B43+B44+B45+B45</f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f>+B55+B56+B57+B58+B59+B60+B61+B62+B63</f>
        <v>15159900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3514600.19</v>
      </c>
      <c r="F54" s="18">
        <f>+F55+F56+F57+F58+F59+F60+F61+F62+F63</f>
        <v>3857363.5900000003</v>
      </c>
      <c r="G54" s="18">
        <f>+G55+G56+G57+G58+G59+G60+G61+G62+G63</f>
        <v>4802304.3899999997</v>
      </c>
      <c r="H54" s="18">
        <f t="shared" ref="H54:O54" si="8">+H55+H56+H57+H58+H59+H60+H61+H62+H63</f>
        <v>1077191.3999999999</v>
      </c>
      <c r="I54" s="18">
        <f t="shared" si="8"/>
        <v>2047661.38</v>
      </c>
      <c r="J54" s="18">
        <f t="shared" si="8"/>
        <v>737870.87999999989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16036991.829999998</v>
      </c>
    </row>
    <row r="55" spans="1:16" x14ac:dyDescent="0.25">
      <c r="A55" s="9" t="s">
        <v>64</v>
      </c>
      <c r="B55" s="10">
        <v>3800000</v>
      </c>
      <c r="C55" s="10"/>
      <c r="D55" s="19"/>
      <c r="E55" s="10">
        <v>1954482.56</v>
      </c>
      <c r="F55" s="10">
        <v>551271.22</v>
      </c>
      <c r="G55" s="10"/>
      <c r="H55" s="10"/>
      <c r="I55" s="10"/>
      <c r="J55" s="10"/>
      <c r="K55" s="10"/>
      <c r="L55" s="11"/>
      <c r="M55" s="12"/>
      <c r="N55" s="19"/>
      <c r="O55" s="19"/>
      <c r="P55" s="8">
        <f t="shared" si="1"/>
        <v>2505753.7800000003</v>
      </c>
    </row>
    <row r="56" spans="1:16" x14ac:dyDescent="0.25">
      <c r="A56" s="9" t="s">
        <v>65</v>
      </c>
      <c r="B56" s="17"/>
      <c r="C56" s="10"/>
      <c r="D56" s="20"/>
      <c r="E56" s="10"/>
      <c r="F56" s="10"/>
      <c r="G56" s="10"/>
      <c r="H56" s="10"/>
      <c r="I56" s="10"/>
      <c r="J56" s="10"/>
      <c r="K56" s="10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10306900</v>
      </c>
      <c r="C57" s="10"/>
      <c r="D57" s="19"/>
      <c r="E57" s="10">
        <v>1560117.63</v>
      </c>
      <c r="F57" s="10">
        <v>2119405.31</v>
      </c>
      <c r="G57" s="10">
        <v>4690794.3899999997</v>
      </c>
      <c r="H57" s="10">
        <v>941668.4</v>
      </c>
      <c r="I57" s="10">
        <v>2047661.38</v>
      </c>
      <c r="J57" s="10"/>
      <c r="K57" s="10"/>
      <c r="L57" s="11"/>
      <c r="M57" s="12"/>
      <c r="N57" s="19"/>
      <c r="O57" s="19"/>
      <c r="P57" s="8">
        <f t="shared" si="1"/>
        <v>11359647.109999999</v>
      </c>
    </row>
    <row r="58" spans="1:16" ht="25.5" x14ac:dyDescent="0.25">
      <c r="A58" s="9" t="s">
        <v>67</v>
      </c>
      <c r="B58" s="10">
        <v>493000</v>
      </c>
      <c r="C58" s="10"/>
      <c r="D58" s="20"/>
      <c r="E58" s="10"/>
      <c r="F58" s="10">
        <v>492502.5</v>
      </c>
      <c r="G58" s="10"/>
      <c r="H58" s="10"/>
      <c r="I58" s="10"/>
      <c r="J58" s="10"/>
      <c r="K58" s="10"/>
      <c r="L58" s="11"/>
      <c r="M58" s="15"/>
      <c r="N58" s="17"/>
      <c r="O58" s="20"/>
      <c r="P58" s="8">
        <f t="shared" si="1"/>
        <v>492502.5</v>
      </c>
    </row>
    <row r="59" spans="1:16" x14ac:dyDescent="0.25">
      <c r="A59" s="9" t="s">
        <v>68</v>
      </c>
      <c r="B59" s="10">
        <v>560000</v>
      </c>
      <c r="C59" s="10"/>
      <c r="D59" s="19"/>
      <c r="E59" s="10"/>
      <c r="F59" s="10">
        <v>694184.56</v>
      </c>
      <c r="G59" s="10"/>
      <c r="H59" s="10">
        <v>135523</v>
      </c>
      <c r="I59" s="10"/>
      <c r="J59" s="10">
        <v>137863.29999999999</v>
      </c>
      <c r="K59" s="10"/>
      <c r="L59" s="11"/>
      <c r="M59" s="12"/>
      <c r="N59" s="19"/>
      <c r="O59" s="13"/>
      <c r="P59" s="8">
        <f t="shared" si="1"/>
        <v>967570.8600000001</v>
      </c>
    </row>
    <row r="60" spans="1:16" x14ac:dyDescent="0.25">
      <c r="A60" s="9" t="s">
        <v>69</v>
      </c>
      <c r="B60" s="10"/>
      <c r="C60" s="10"/>
      <c r="D60" s="20"/>
      <c r="E60" s="10"/>
      <c r="F60" s="10"/>
      <c r="G60" s="10">
        <v>111510</v>
      </c>
      <c r="H60" s="10"/>
      <c r="I60" s="10"/>
      <c r="J60" s="10"/>
      <c r="K60" s="10"/>
      <c r="L60" s="11"/>
      <c r="M60" s="15"/>
      <c r="N60" s="17"/>
      <c r="O60" s="20"/>
      <c r="P60" s="8">
        <f t="shared" si="1"/>
        <v>111510</v>
      </c>
    </row>
    <row r="61" spans="1:16" x14ac:dyDescent="0.25">
      <c r="A61" s="9" t="s">
        <v>70</v>
      </c>
      <c r="B61" s="10"/>
      <c r="C61" s="10"/>
      <c r="D61" s="17"/>
      <c r="E61" s="10"/>
      <c r="F61" s="10"/>
      <c r="G61" s="10"/>
      <c r="H61" s="10"/>
      <c r="I61" s="10"/>
      <c r="J61" s="10"/>
      <c r="K61" s="10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0"/>
      <c r="F62" s="10"/>
      <c r="G62" s="10"/>
      <c r="H62" s="10"/>
      <c r="I62" s="10"/>
      <c r="J62" s="10">
        <v>600007.57999999996</v>
      </c>
      <c r="K62" s="10"/>
      <c r="L62" s="14"/>
      <c r="M62" s="15"/>
      <c r="N62" s="13"/>
      <c r="O62" s="20"/>
      <c r="P62" s="8">
        <f t="shared" si="1"/>
        <v>600007.57999999996</v>
      </c>
    </row>
    <row r="63" spans="1:16" ht="25.5" x14ac:dyDescent="0.25">
      <c r="A63" s="9" t="s">
        <v>72</v>
      </c>
      <c r="B63" s="17"/>
      <c r="C63" s="10"/>
      <c r="D63" s="17"/>
      <c r="E63" s="10"/>
      <c r="F63" s="10"/>
      <c r="G63" s="10"/>
      <c r="H63" s="10"/>
      <c r="I63" s="10"/>
      <c r="J63" s="10"/>
      <c r="K63" s="10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f>+B65+B66+B67+B68</f>
        <v>0</v>
      </c>
      <c r="C64" s="18">
        <f t="shared" ref="C64:H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>
        <f t="shared" si="9"/>
        <v>0</v>
      </c>
      <c r="I64" s="10"/>
      <c r="J64" s="10"/>
      <c r="K64" s="10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0"/>
      <c r="F65" s="10"/>
      <c r="G65" s="10"/>
      <c r="H65" s="10"/>
      <c r="I65" s="10"/>
      <c r="J65" s="10"/>
      <c r="K65" s="10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0"/>
      <c r="F66" s="10"/>
      <c r="G66" s="10"/>
      <c r="H66" s="10"/>
      <c r="I66" s="10"/>
      <c r="J66" s="10"/>
      <c r="K66" s="10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0"/>
      <c r="F67" s="10"/>
      <c r="G67" s="10"/>
      <c r="H67" s="10"/>
      <c r="I67" s="10"/>
      <c r="J67" s="10"/>
      <c r="K67" s="10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0"/>
      <c r="F68" s="10"/>
      <c r="G68" s="10"/>
      <c r="H68" s="10"/>
      <c r="I68" s="10"/>
      <c r="J68" s="10"/>
      <c r="K68" s="10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0"/>
      <c r="F69" s="10"/>
      <c r="G69" s="10"/>
      <c r="H69" s="10"/>
      <c r="I69" s="10"/>
      <c r="J69" s="10"/>
      <c r="K69" s="10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0"/>
      <c r="F70" s="10"/>
      <c r="G70" s="10"/>
      <c r="H70" s="10"/>
      <c r="I70" s="10"/>
      <c r="J70" s="10"/>
      <c r="K70" s="10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0"/>
      <c r="F71" s="10"/>
      <c r="G71" s="10"/>
      <c r="H71" s="10"/>
      <c r="I71" s="10"/>
      <c r="J71" s="10"/>
      <c r="K71" s="10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0"/>
      <c r="F72" s="10"/>
      <c r="G72" s="10"/>
      <c r="H72" s="10"/>
      <c r="I72" s="10"/>
      <c r="J72" s="10"/>
      <c r="K72" s="10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0"/>
      <c r="F73" s="10"/>
      <c r="G73" s="10"/>
      <c r="H73" s="10"/>
      <c r="I73" s="10"/>
      <c r="J73" s="10"/>
      <c r="K73" s="10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0"/>
      <c r="F74" s="10"/>
      <c r="G74" s="10"/>
      <c r="H74" s="10"/>
      <c r="I74" s="10"/>
      <c r="J74" s="10"/>
      <c r="K74" s="1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0"/>
      <c r="F75" s="10"/>
      <c r="G75" s="10"/>
      <c r="H75" s="10"/>
      <c r="I75" s="10"/>
      <c r="J75" s="10"/>
      <c r="K75" s="1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0"/>
      <c r="F76" s="10"/>
      <c r="G76" s="10"/>
      <c r="H76" s="10"/>
      <c r="I76" s="10"/>
      <c r="J76" s="10"/>
      <c r="K76" s="1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0"/>
      <c r="F77" s="10"/>
      <c r="G77" s="10"/>
      <c r="H77" s="10"/>
      <c r="I77" s="10"/>
      <c r="J77" s="10"/>
      <c r="K77" s="1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180000000</v>
      </c>
      <c r="C85" s="25">
        <f t="shared" ref="C85:O85" si="11">+C12+C18+C28+C38+C54+C64</f>
        <v>0</v>
      </c>
      <c r="D85" s="25">
        <f>+D12+D18+D28+D38+D54+D64</f>
        <v>0</v>
      </c>
      <c r="E85" s="25">
        <f t="shared" si="11"/>
        <v>18799919.23</v>
      </c>
      <c r="F85" s="25">
        <f>+F12+F18+F28+F38+F54+F64</f>
        <v>31302767.940000001</v>
      </c>
      <c r="G85" s="25">
        <f t="shared" si="11"/>
        <v>14986219.079999998</v>
      </c>
      <c r="H85" s="25">
        <f t="shared" si="11"/>
        <v>14287675.84</v>
      </c>
      <c r="I85" s="25">
        <f t="shared" si="11"/>
        <v>9213878.2599999998</v>
      </c>
      <c r="J85" s="25">
        <f t="shared" si="11"/>
        <v>4038819.8</v>
      </c>
      <c r="K85" s="25">
        <f t="shared" si="11"/>
        <v>0</v>
      </c>
      <c r="L85" s="25">
        <f t="shared" si="11"/>
        <v>0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92629280.150000006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104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101</v>
      </c>
      <c r="J97" s="33" t="s">
        <v>102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2025-07-02T16:01:31Z</cp:lastPrinted>
  <dcterms:created xsi:type="dcterms:W3CDTF">2025-02-11T17:12:37Z</dcterms:created>
  <dcterms:modified xsi:type="dcterms:W3CDTF">2025-08-04T16:57:05Z</dcterms:modified>
</cp:coreProperties>
</file>