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. Hernandez\Documents\"/>
    </mc:Choice>
  </mc:AlternateContent>
  <bookViews>
    <workbookView xWindow="0" yWindow="0" windowWidth="23040" windowHeight="9072" activeTab="1"/>
  </bookViews>
  <sheets>
    <sheet name="Hoja1" sheetId="1" r:id="rId1"/>
    <sheet name="Hoja2" sheetId="2" r:id="rId2"/>
  </sheets>
  <definedNames>
    <definedName name="_xlnm.Print_Area" localSheetId="0">Hoja1!$D$1:$O$66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G47" i="2" l="1"/>
  <c r="G46" i="2"/>
  <c r="G45" i="2"/>
  <c r="G44" i="2"/>
  <c r="D4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5" i="2"/>
  <c r="H8" i="2"/>
  <c r="F48" i="2"/>
  <c r="E48" i="2"/>
  <c r="H38" i="2"/>
  <c r="H37" i="2"/>
  <c r="G36" i="2"/>
  <c r="G39" i="2" s="1"/>
  <c r="F36" i="2"/>
  <c r="F39" i="2" s="1"/>
  <c r="E36" i="2"/>
  <c r="E39" i="2" s="1"/>
  <c r="L43" i="1"/>
  <c r="L46" i="1" s="1"/>
  <c r="K43" i="1"/>
  <c r="K46" i="1" s="1"/>
  <c r="J43" i="1"/>
  <c r="J46" i="1" s="1"/>
  <c r="M52" i="1"/>
  <c r="L55" i="1"/>
  <c r="M45" i="1"/>
  <c r="M44" i="1"/>
  <c r="G48" i="2" l="1"/>
  <c r="H39" i="2"/>
  <c r="H36" i="2"/>
  <c r="M42" i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<sst xmlns="http://schemas.openxmlformats.org/spreadsheetml/2006/main" count="116" uniqueCount="64">
  <si>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</si>
  <si>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</si>
  <si>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</si>
  <si>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</si>
  <si>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</si>
  <si>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</si>
  <si>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</si>
  <si>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</si>
  <si>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</si>
  <si>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</si>
  <si>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</si>
  <si>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</si>
  <si>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</si>
  <si>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</si>
  <si>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</si>
  <si>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</si>
  <si>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</si>
  <si>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</si>
  <si>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</si>
  <si>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</si>
  <si>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</si>
  <si>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</si>
  <si>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</si>
  <si>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</si>
  <si>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</si>
  <si>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</si>
  <si>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</si>
  <si>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</si>
  <si>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</si>
  <si>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</si>
  <si>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</si>
  <si>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</si>
  <si>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</si>
  <si>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</si>
  <si>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</si>
  <si>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</si>
  <si>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</si>
  <si>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</si>
  <si>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</si>
  <si>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</si>
  <si>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</si>
  <si>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Analista de Estadísticas</t>
  </si>
  <si>
    <t>Subdirector Planificación</t>
  </si>
  <si>
    <t>Neonatología</t>
  </si>
  <si>
    <t>Otras</t>
  </si>
  <si>
    <t>Hospital General de Especialidades Dr. Mario Tolentino Dipp</t>
  </si>
  <si>
    <t>Ginssellys Vasquez</t>
  </si>
  <si>
    <t xml:space="preserve">Lucero Lopez-Penha </t>
  </si>
  <si>
    <t>Enero</t>
  </si>
  <si>
    <t>Febrero</t>
  </si>
  <si>
    <t>Marzo</t>
  </si>
  <si>
    <t>Consolidado Trimestral Enero - Marzo 2024</t>
  </si>
  <si>
    <t>Primer Trimestre 2024</t>
  </si>
  <si>
    <t>Consulta</t>
  </si>
  <si>
    <t>Anestesiologia y reanimación</t>
  </si>
  <si>
    <t>Técnico en datos estadísticos</t>
  </si>
  <si>
    <t>Representante de Planificación</t>
  </si>
  <si>
    <t>Gerencia de Estadistica</t>
  </si>
  <si>
    <t>Julissa Garcia</t>
  </si>
  <si>
    <t>Abril</t>
  </si>
  <si>
    <t>Mayo</t>
  </si>
  <si>
    <t>Junio</t>
  </si>
  <si>
    <t>Segundo Trismetre 2026</t>
  </si>
  <si>
    <t xml:space="preserve"> Consolidado Trimestral Abril-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</si>
</sst>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4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ill="1" applyBorder="1"/>
    <xf numFmtId="0" fontId="8" fillId="3" borderId="35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0" borderId="15" xfId="0" applyFont="1" applyBorder="1"/>
    <xf numFmtId="0" fontId="8" fillId="0" borderId="23" xfId="0" applyFont="1" applyBorder="1"/>
    <xf numFmtId="0" fontId="8" fillId="0" borderId="31" xfId="0" applyFont="1" applyBorder="1"/>
    <xf numFmtId="3" fontId="8" fillId="3" borderId="35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3" fontId="8" fillId="2" borderId="35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8" fillId="4" borderId="15" xfId="0" applyNumberFormat="1" applyFont="1" applyFill="1" applyBorder="1" applyAlignment="1">
      <alignment horizontal="center"/>
    </xf>
    <xf numFmtId="3" fontId="8" fillId="0" borderId="21" xfId="0" applyNumberFormat="1" applyFont="1" applyBorder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4" borderId="43" xfId="0" applyNumberFormat="1" applyFont="1" applyFill="1" applyBorder="1" applyAlignment="1">
      <alignment horizontal="center"/>
    </xf>
    <xf numFmtId="3" fontId="9" fillId="4" borderId="22" xfId="0" applyNumberFormat="1" applyFont="1" applyFill="1" applyBorder="1" applyAlignment="1">
      <alignment horizontal="center"/>
    </xf>
    <xf numFmtId="3" fontId="9" fillId="4" borderId="56" xfId="0" applyNumberFormat="1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center"/>
    </xf>
    <xf numFmtId="3" fontId="9" fillId="2" borderId="55" xfId="0" applyNumberFormat="1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9" xfId="0" applyFont="1" applyFill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/>
    </xf>
    <xf numFmtId="3" fontId="9" fillId="4" borderId="34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/>
    </xf>
    <xf numFmtId="0" fontId="9" fillId="3" borderId="54" xfId="0" applyFont="1" applyFill="1" applyBorder="1" applyAlignment="1">
      <alignment horizontal="left"/>
    </xf>
    <xf numFmtId="0" fontId="9" fillId="3" borderId="55" xfId="0" applyFont="1" applyFill="1" applyBorder="1" applyAlignment="1">
      <alignment horizontal="left"/>
    </xf>
    <xf numFmtId="0" fontId="9" fillId="2" borderId="53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0" borderId="16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9526</xdr:rowOff>
    </xdr:from>
    <xdr:to>
      <xdr:col>2</xdr:col>
      <xdr:colOff>380999</xdr:colOff>
      <xdr:row>4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49" y="9526"/>
          <a:ext cx="1362075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4:P60"/>
  <sheetViews>
    <sheetView topLeftCell="H1" zoomScale="13" zoomScaleNormal="13" workbookViewId="0">
      <selection activeCell="J15" sqref="J15"/>
    </sheetView>
  </sheetViews>
  <sheetFormatPr baseColWidth="10" defaultColWidth="11.44140625" defaultRowHeight="91.8" x14ac:dyDescent="1.65"/>
  <cols>
    <col min="1" max="7" width="11.44140625" style="1"/>
    <col min="8" max="8" width="101.5546875" style="1" customWidth="1"/>
    <col min="9" max="9" width="191" style="1" customWidth="1"/>
    <col min="10" max="10" width="129.109375" style="1" customWidth="1"/>
    <col min="11" max="11" width="125.44140625" style="1" customWidth="1"/>
    <col min="12" max="12" width="145.109375" style="1" customWidth="1"/>
    <col min="13" max="13" width="164.44140625" style="1" bestFit="1" customWidth="1"/>
    <col min="14" max="16" width="31.88671875" style="1" customWidth="1"/>
    <col min="17" max="16384" width="11.44140625" style="1"/>
  </cols>
  <sheetData>
    <row r="4" spans="8:13" ht="77.25" customHeight="1" x14ac:dyDescent="1.65"/>
    <row r="5" spans="8:13" ht="10.5" customHeight="1" x14ac:dyDescent="1.65">
      <c r="H5" s="63" t="s">
        <v>45</v>
      </c>
      <c r="I5" s="63"/>
      <c r="J5" s="63"/>
      <c r="K5" s="63"/>
      <c r="L5" s="63"/>
      <c r="M5" s="63"/>
    </row>
    <row r="6" spans="8:13" ht="110.25" customHeight="1" x14ac:dyDescent="1.65">
      <c r="H6" s="63"/>
      <c r="I6" s="63"/>
      <c r="J6" s="63"/>
      <c r="K6" s="63"/>
      <c r="L6" s="63"/>
      <c r="M6" s="63"/>
    </row>
    <row r="7" spans="8:13" x14ac:dyDescent="1.65">
      <c r="H7" s="62"/>
      <c r="I7" s="62"/>
      <c r="J7" s="62"/>
      <c r="K7" s="62"/>
      <c r="L7" s="62"/>
      <c r="M7" s="62"/>
    </row>
    <row r="8" spans="8:13" x14ac:dyDescent="1.65">
      <c r="H8" s="79" t="s">
        <v>11</v>
      </c>
      <c r="I8" s="79"/>
      <c r="J8" s="79"/>
      <c r="K8" s="79"/>
      <c r="L8" s="79"/>
      <c r="M8" s="79"/>
    </row>
    <row r="9" spans="8:13" ht="6" customHeight="1" x14ac:dyDescent="1.65">
      <c r="H9" s="79"/>
      <c r="I9" s="79"/>
      <c r="J9" s="79"/>
      <c r="K9" s="79"/>
      <c r="L9" s="79"/>
      <c r="M9" s="79"/>
    </row>
    <row r="10" spans="8:13" x14ac:dyDescent="1.65">
      <c r="H10" s="61" t="s">
        <v>51</v>
      </c>
      <c r="I10" s="61"/>
      <c r="J10" s="61"/>
      <c r="K10" s="61"/>
      <c r="L10" s="61"/>
      <c r="M10" s="61"/>
    </row>
    <row r="11" spans="8:13" ht="27" customHeight="1" x14ac:dyDescent="1.65">
      <c r="H11" s="62"/>
      <c r="I11" s="62"/>
      <c r="J11" s="62"/>
      <c r="K11" s="62"/>
      <c r="L11" s="62"/>
      <c r="M11" s="62"/>
    </row>
    <row r="12" spans="8:13" ht="3" customHeight="1" thickBot="1" x14ac:dyDescent="1.7">
      <c r="H12" s="2"/>
      <c r="I12" s="2"/>
      <c r="J12" s="2"/>
      <c r="K12" s="2"/>
      <c r="L12" s="2"/>
      <c r="M12" s="2"/>
    </row>
    <row r="13" spans="8:13" x14ac:dyDescent="1.65">
      <c r="H13" s="68" t="s">
        <v>8</v>
      </c>
      <c r="I13" s="69"/>
      <c r="J13" s="64" t="s">
        <v>52</v>
      </c>
      <c r="K13" s="65"/>
      <c r="L13" s="65"/>
      <c r="M13" s="66" t="s">
        <v>39</v>
      </c>
    </row>
    <row r="14" spans="8:13" x14ac:dyDescent="1.65">
      <c r="H14" s="70"/>
      <c r="I14" s="71"/>
      <c r="J14" s="22" t="s">
        <v>48</v>
      </c>
      <c r="K14" s="20" t="s">
        <v>49</v>
      </c>
      <c r="L14" s="20" t="s">
        <v>50</v>
      </c>
      <c r="M14" s="67"/>
    </row>
    <row r="15" spans="8:13" x14ac:dyDescent="1.65">
      <c r="H15" s="84" t="s">
        <v>0</v>
      </c>
      <c r="I15" s="26" t="s">
        <v>12</v>
      </c>
      <c r="J15" s="27"/>
      <c r="K15" s="27"/>
      <c r="L15" s="27"/>
      <c r="M15" s="31">
        <f>J15+K15+L15</f>
        <v>0</v>
      </c>
    </row>
    <row r="16" spans="8:13" x14ac:dyDescent="1.65">
      <c r="H16" s="85"/>
      <c r="I16" s="4" t="s">
        <v>13</v>
      </c>
      <c r="J16" s="3"/>
      <c r="K16" s="3"/>
      <c r="L16" s="3"/>
      <c r="M16" s="32">
        <f t="shared" ref="M16:M42" si="0">J16+K16+L16</f>
        <v>0</v>
      </c>
    </row>
    <row r="17" spans="8:16" x14ac:dyDescent="1.65">
      <c r="H17" s="85"/>
      <c r="I17" s="4" t="s">
        <v>14</v>
      </c>
      <c r="J17" s="3"/>
      <c r="K17" s="3"/>
      <c r="L17" s="3"/>
      <c r="M17" s="32">
        <f t="shared" si="0"/>
        <v>0</v>
      </c>
    </row>
    <row r="18" spans="8:16" x14ac:dyDescent="1.65">
      <c r="H18" s="85"/>
      <c r="I18" s="4" t="s">
        <v>15</v>
      </c>
      <c r="J18" s="3"/>
      <c r="K18" s="3"/>
      <c r="L18" s="3"/>
      <c r="M18" s="32">
        <f t="shared" si="0"/>
        <v>0</v>
      </c>
    </row>
    <row r="19" spans="8:16" x14ac:dyDescent="1.65">
      <c r="H19" s="85"/>
      <c r="I19" s="4" t="s">
        <v>16</v>
      </c>
      <c r="J19" s="3"/>
      <c r="K19" s="3"/>
      <c r="L19" s="3"/>
      <c r="M19" s="32">
        <f t="shared" si="0"/>
        <v>0</v>
      </c>
    </row>
    <row r="20" spans="8:16" x14ac:dyDescent="1.65">
      <c r="H20" s="85"/>
      <c r="I20" s="4" t="s">
        <v>32</v>
      </c>
      <c r="J20" s="3"/>
      <c r="K20" s="3"/>
      <c r="L20" s="3"/>
      <c r="M20" s="32">
        <f t="shared" ref="M20" si="1">J20+K20+L20</f>
        <v>0</v>
      </c>
    </row>
    <row r="21" spans="8:16" x14ac:dyDescent="1.65">
      <c r="H21" s="85"/>
      <c r="I21" s="4" t="s">
        <v>17</v>
      </c>
      <c r="J21" s="3"/>
      <c r="K21" s="3"/>
      <c r="L21" s="3"/>
      <c r="M21" s="32">
        <f t="shared" si="0"/>
        <v>0</v>
      </c>
    </row>
    <row r="22" spans="8:16" x14ac:dyDescent="1.65">
      <c r="H22" s="85"/>
      <c r="I22" s="4" t="s">
        <v>18</v>
      </c>
      <c r="J22" s="3"/>
      <c r="K22" s="3"/>
      <c r="L22" s="3"/>
      <c r="M22" s="32">
        <f t="shared" si="0"/>
        <v>0</v>
      </c>
    </row>
    <row r="23" spans="8:16" x14ac:dyDescent="1.65">
      <c r="H23" s="85"/>
      <c r="I23" s="4" t="s">
        <v>19</v>
      </c>
      <c r="J23" s="3"/>
      <c r="K23" s="3"/>
      <c r="L23" s="3"/>
      <c r="M23" s="32">
        <f t="shared" si="0"/>
        <v>0</v>
      </c>
    </row>
    <row r="24" spans="8:16" x14ac:dyDescent="1.65">
      <c r="H24" s="85"/>
      <c r="I24" s="4" t="s">
        <v>20</v>
      </c>
      <c r="J24" s="3"/>
      <c r="K24" s="3"/>
      <c r="L24" s="3"/>
      <c r="M24" s="32">
        <f t="shared" si="0"/>
        <v>0</v>
      </c>
    </row>
    <row r="25" spans="8:16" x14ac:dyDescent="1.65">
      <c r="H25" s="85"/>
      <c r="I25" s="4" t="s">
        <v>21</v>
      </c>
      <c r="J25" s="2"/>
      <c r="K25" s="2"/>
      <c r="L25" s="2"/>
      <c r="M25" s="32">
        <f t="shared" si="0"/>
        <v>0</v>
      </c>
    </row>
    <row r="26" spans="8:16" x14ac:dyDescent="1.65">
      <c r="H26" s="85"/>
      <c r="I26" s="4" t="s">
        <v>33</v>
      </c>
      <c r="J26" s="2"/>
      <c r="K26" s="2"/>
      <c r="L26" s="2"/>
      <c r="M26" s="32">
        <f t="shared" si="0"/>
        <v>0</v>
      </c>
    </row>
    <row r="27" spans="8:16" x14ac:dyDescent="1.65">
      <c r="H27" s="85"/>
      <c r="I27" s="4" t="s">
        <v>22</v>
      </c>
      <c r="J27" s="3"/>
      <c r="K27" s="3"/>
      <c r="L27" s="3"/>
      <c r="M27" s="32">
        <f t="shared" si="0"/>
        <v>0</v>
      </c>
    </row>
    <row r="28" spans="8:16" x14ac:dyDescent="1.65">
      <c r="H28" s="85"/>
      <c r="I28" s="4" t="s">
        <v>1</v>
      </c>
      <c r="J28" s="3"/>
      <c r="K28" s="3"/>
      <c r="L28" s="3"/>
      <c r="M28" s="32">
        <f t="shared" si="0"/>
        <v>0</v>
      </c>
    </row>
    <row r="29" spans="8:16" x14ac:dyDescent="1.65">
      <c r="H29" s="85"/>
      <c r="I29" s="4" t="s">
        <v>23</v>
      </c>
      <c r="J29" s="3"/>
      <c r="K29" s="3"/>
      <c r="L29" s="3"/>
      <c r="M29" s="32">
        <f t="shared" si="0"/>
        <v>0</v>
      </c>
    </row>
    <row r="30" spans="8:16" x14ac:dyDescent="1.65">
      <c r="H30" s="85"/>
      <c r="I30" s="4" t="s">
        <v>43</v>
      </c>
      <c r="J30" s="3"/>
      <c r="K30" s="3"/>
      <c r="L30" s="3"/>
      <c r="M30" s="32">
        <f t="shared" si="0"/>
        <v>0</v>
      </c>
    </row>
    <row r="31" spans="8:16" x14ac:dyDescent="1.65">
      <c r="H31" s="85"/>
      <c r="I31" s="4" t="s">
        <v>24</v>
      </c>
      <c r="J31" s="3"/>
      <c r="K31" s="3"/>
      <c r="L31" s="3"/>
      <c r="M31" s="32">
        <f t="shared" si="0"/>
        <v>0</v>
      </c>
      <c r="P31" s="5"/>
    </row>
    <row r="32" spans="8:16" x14ac:dyDescent="1.65">
      <c r="H32" s="85"/>
      <c r="I32" s="4" t="s">
        <v>25</v>
      </c>
      <c r="J32" s="3"/>
      <c r="K32" s="3"/>
      <c r="L32" s="3"/>
      <c r="M32" s="32">
        <f t="shared" si="0"/>
        <v>0</v>
      </c>
    </row>
    <row r="33" spans="8:13" x14ac:dyDescent="1.65">
      <c r="H33" s="85"/>
      <c r="I33" s="4" t="s">
        <v>34</v>
      </c>
      <c r="J33" s="3"/>
      <c r="K33" s="3"/>
      <c r="L33" s="3"/>
      <c r="M33" s="32">
        <f t="shared" si="0"/>
        <v>0</v>
      </c>
    </row>
    <row r="34" spans="8:13" x14ac:dyDescent="1.65">
      <c r="H34" s="85"/>
      <c r="I34" s="4" t="s">
        <v>2</v>
      </c>
      <c r="J34" s="3"/>
      <c r="K34" s="3"/>
      <c r="L34" s="3"/>
      <c r="M34" s="32">
        <f t="shared" si="0"/>
        <v>0</v>
      </c>
    </row>
    <row r="35" spans="8:13" x14ac:dyDescent="1.65">
      <c r="H35" s="85"/>
      <c r="I35" s="4" t="s">
        <v>26</v>
      </c>
      <c r="J35" s="2"/>
      <c r="K35" s="2"/>
      <c r="L35" s="3"/>
      <c r="M35" s="32">
        <f>J36+K36+L35</f>
        <v>0</v>
      </c>
    </row>
    <row r="36" spans="8:13" x14ac:dyDescent="1.65">
      <c r="H36" s="85"/>
      <c r="I36" s="4" t="s">
        <v>27</v>
      </c>
      <c r="J36" s="3"/>
      <c r="K36" s="3"/>
      <c r="L36" s="3"/>
      <c r="M36" s="32">
        <f t="shared" ref="M36:M37" si="2">J37+K37+L36</f>
        <v>0</v>
      </c>
    </row>
    <row r="37" spans="8:13" x14ac:dyDescent="1.65">
      <c r="H37" s="85"/>
      <c r="I37" s="4" t="s">
        <v>3</v>
      </c>
      <c r="J37" s="3"/>
      <c r="K37" s="3"/>
      <c r="L37" s="3"/>
      <c r="M37" s="32">
        <f t="shared" si="2"/>
        <v>0</v>
      </c>
    </row>
    <row r="38" spans="8:13" x14ac:dyDescent="1.65">
      <c r="H38" s="85"/>
      <c r="I38" s="4" t="s">
        <v>28</v>
      </c>
      <c r="J38" s="3"/>
      <c r="K38" s="3"/>
      <c r="L38" s="3"/>
      <c r="M38" s="32">
        <f t="shared" si="0"/>
        <v>0</v>
      </c>
    </row>
    <row r="39" spans="8:13" x14ac:dyDescent="1.65">
      <c r="H39" s="85"/>
      <c r="I39" s="4" t="s">
        <v>29</v>
      </c>
      <c r="J39" s="3"/>
      <c r="K39" s="3"/>
      <c r="L39" s="3"/>
      <c r="M39" s="32">
        <f t="shared" si="0"/>
        <v>0</v>
      </c>
    </row>
    <row r="40" spans="8:13" x14ac:dyDescent="1.65">
      <c r="H40" s="85"/>
      <c r="I40" s="4" t="s">
        <v>30</v>
      </c>
      <c r="J40" s="3"/>
      <c r="K40" s="3"/>
      <c r="L40" s="3"/>
      <c r="M40" s="32">
        <f t="shared" si="0"/>
        <v>0</v>
      </c>
    </row>
    <row r="41" spans="8:13" x14ac:dyDescent="1.65">
      <c r="H41" s="85"/>
      <c r="I41" s="4" t="s">
        <v>31</v>
      </c>
      <c r="J41" s="3"/>
      <c r="K41" s="3"/>
      <c r="L41" s="3"/>
      <c r="M41" s="32">
        <f t="shared" si="0"/>
        <v>0</v>
      </c>
    </row>
    <row r="42" spans="8:13" x14ac:dyDescent="1.65">
      <c r="H42" s="86"/>
      <c r="I42" s="14" t="s">
        <v>44</v>
      </c>
      <c r="J42" s="3"/>
      <c r="K42" s="3"/>
      <c r="L42" s="3"/>
      <c r="M42" s="33">
        <f t="shared" si="0"/>
        <v>0</v>
      </c>
    </row>
    <row r="43" spans="8:13" x14ac:dyDescent="1.65">
      <c r="H43" s="76" t="s">
        <v>6</v>
      </c>
      <c r="I43" s="77"/>
      <c r="J43" s="9">
        <f>SUM(J15:J42)</f>
        <v>0</v>
      </c>
      <c r="K43" s="10">
        <f>SUM(K16:K42)</f>
        <v>0</v>
      </c>
      <c r="L43" s="10">
        <f>SUM(L15:L42)</f>
        <v>0</v>
      </c>
      <c r="M43" s="17">
        <f>+J43+K43+L43</f>
        <v>0</v>
      </c>
    </row>
    <row r="44" spans="8:13" x14ac:dyDescent="1.65">
      <c r="H44" s="76" t="s">
        <v>4</v>
      </c>
      <c r="I44" s="78"/>
      <c r="J44" s="9"/>
      <c r="K44" s="10"/>
      <c r="L44" s="10"/>
      <c r="M44" s="18">
        <f>+J44+K44+L44</f>
        <v>0</v>
      </c>
    </row>
    <row r="45" spans="8:13" x14ac:dyDescent="1.65">
      <c r="H45" s="72" t="s">
        <v>5</v>
      </c>
      <c r="I45" s="73"/>
      <c r="J45" s="9"/>
      <c r="K45" s="10"/>
      <c r="L45" s="10"/>
      <c r="M45" s="18">
        <f>+J45+K45+L45</f>
        <v>0</v>
      </c>
    </row>
    <row r="46" spans="8:13" ht="92.4" thickBot="1" x14ac:dyDescent="1.7">
      <c r="H46" s="74" t="s">
        <v>9</v>
      </c>
      <c r="I46" s="75"/>
      <c r="J46" s="11">
        <f>SUM(J43:J45)</f>
        <v>0</v>
      </c>
      <c r="K46" s="12">
        <f>SUM(K43:K45)</f>
        <v>0</v>
      </c>
      <c r="L46" s="12">
        <f>SUM(L43:L45)</f>
        <v>0</v>
      </c>
      <c r="M46" s="19">
        <f>+J46+K46+L46</f>
        <v>0</v>
      </c>
    </row>
    <row r="47" spans="8:13" ht="113.25" customHeight="1" thickBot="1" x14ac:dyDescent="1.7">
      <c r="H47" s="2"/>
      <c r="I47" s="2"/>
      <c r="J47" s="2"/>
      <c r="K47" s="2"/>
      <c r="L47" s="3"/>
      <c r="M47" s="2"/>
    </row>
    <row r="48" spans="8:13" x14ac:dyDescent="1.65">
      <c r="H48" s="68" t="s">
        <v>10</v>
      </c>
      <c r="I48" s="87"/>
      <c r="J48" s="64" t="s">
        <v>52</v>
      </c>
      <c r="K48" s="65"/>
      <c r="L48" s="65"/>
      <c r="M48" s="66" t="s">
        <v>39</v>
      </c>
    </row>
    <row r="49" spans="8:13" x14ac:dyDescent="1.65">
      <c r="H49" s="88"/>
      <c r="I49" s="89"/>
      <c r="J49" s="22" t="s">
        <v>48</v>
      </c>
      <c r="K49" s="20" t="s">
        <v>49</v>
      </c>
      <c r="L49" s="20" t="s">
        <v>50</v>
      </c>
      <c r="M49" s="67"/>
    </row>
    <row r="50" spans="8:13" ht="93.6" customHeight="1" x14ac:dyDescent="1.65">
      <c r="H50" s="90" t="s">
        <v>37</v>
      </c>
      <c r="I50" s="91"/>
      <c r="J50" s="23"/>
      <c r="K50" s="24"/>
      <c r="L50" s="21"/>
      <c r="M50" s="15">
        <f t="shared" ref="M50:M54" si="3">SUM(J50:L50)</f>
        <v>0</v>
      </c>
    </row>
    <row r="51" spans="8:13" x14ac:dyDescent="1.65">
      <c r="H51" s="82" t="s">
        <v>36</v>
      </c>
      <c r="I51" s="83"/>
      <c r="J51" s="13"/>
      <c r="K51" s="25"/>
      <c r="L51" s="25"/>
      <c r="M51" s="16">
        <f t="shared" si="3"/>
        <v>0</v>
      </c>
    </row>
    <row r="52" spans="8:13" ht="91.2" customHeight="1" x14ac:dyDescent="1.65">
      <c r="H52" s="82" t="s">
        <v>35</v>
      </c>
      <c r="I52" s="83"/>
      <c r="J52" s="13"/>
      <c r="K52" s="25"/>
      <c r="L52" s="25"/>
      <c r="M52" s="16">
        <f t="shared" si="3"/>
        <v>0</v>
      </c>
    </row>
    <row r="53" spans="8:13" ht="91.2" customHeight="1" x14ac:dyDescent="1.65">
      <c r="H53" s="82" t="s">
        <v>38</v>
      </c>
      <c r="I53" s="83"/>
      <c r="J53" s="13"/>
      <c r="K53" s="25"/>
      <c r="L53" s="25"/>
      <c r="M53" s="16">
        <f t="shared" si="3"/>
        <v>0</v>
      </c>
    </row>
    <row r="54" spans="8:13" ht="91.2" customHeight="1" x14ac:dyDescent="1.65">
      <c r="H54" s="82" t="s">
        <v>40</v>
      </c>
      <c r="I54" s="83"/>
      <c r="J54" s="3"/>
      <c r="K54" s="25"/>
      <c r="L54" s="25"/>
      <c r="M54" s="16">
        <f t="shared" si="3"/>
        <v>0</v>
      </c>
    </row>
    <row r="55" spans="8:13" ht="92.4" thickBot="1" x14ac:dyDescent="1.7">
      <c r="H55" s="80" t="s">
        <v>7</v>
      </c>
      <c r="I55" s="81"/>
      <c r="J55" s="6">
        <f>SUM(J50:J54)</f>
        <v>0</v>
      </c>
      <c r="K55" s="7">
        <f>SUM(K50:K54)</f>
        <v>0</v>
      </c>
      <c r="L55" s="8">
        <f>SUM(L50:L54)</f>
        <v>0</v>
      </c>
      <c r="M55" s="30">
        <f>SUM(J55:L55)</f>
        <v>0</v>
      </c>
    </row>
    <row r="56" spans="8:13" x14ac:dyDescent="1.65">
      <c r="I56" s="28"/>
    </row>
    <row r="57" spans="8:13" x14ac:dyDescent="1.65">
      <c r="I57" s="29"/>
      <c r="J57" s="29"/>
      <c r="K57" s="29"/>
      <c r="L57" s="29"/>
      <c r="M57" s="29"/>
    </row>
    <row r="58" spans="8:13" x14ac:dyDescent="1.65">
      <c r="I58" s="29"/>
      <c r="J58" s="61"/>
      <c r="K58" s="61"/>
      <c r="L58" s="61"/>
      <c r="M58" s="61"/>
    </row>
    <row r="59" spans="8:13" x14ac:dyDescent="1.65">
      <c r="I59" s="2" t="s">
        <v>47</v>
      </c>
      <c r="L59" s="2" t="s">
        <v>46</v>
      </c>
    </row>
    <row r="60" spans="8:13" x14ac:dyDescent="1.65">
      <c r="I60" s="2" t="s">
        <v>41</v>
      </c>
      <c r="L60" s="2" t="s">
        <v>42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showGridLines="0" tabSelected="1" showWhiteSpace="0" view="pageLayout" topLeftCell="B3" zoomScaleNormal="100" workbookViewId="0">
      <selection activeCell="B3" sqref="B3:H3"/>
    </sheetView>
  </sheetViews>
  <sheetFormatPr baseColWidth="10" defaultRowHeight="14.4" x14ac:dyDescent="0.3"/>
  <cols>
    <col min="1" max="1" width="1.5546875" customWidth="1"/>
    <col min="2" max="2" width="14.44140625" customWidth="1"/>
    <col min="3" max="3" width="19.109375" customWidth="1"/>
    <col min="4" max="4" width="10.44140625" customWidth="1"/>
    <col min="5" max="5" width="11.33203125" customWidth="1"/>
    <col min="6" max="6" width="11.5546875" customWidth="1"/>
    <col min="8" max="8" width="12.44140625" customWidth="1"/>
    <col min="9" max="9" width="8" customWidth="1"/>
  </cols>
  <sheetData>
    <row r="1" spans="2:9" x14ac:dyDescent="0.3">
      <c r="B1" s="36"/>
      <c r="C1" s="135" t="s">
        <v>45</v>
      </c>
      <c r="D1" s="135"/>
      <c r="E1" s="135"/>
      <c r="F1" s="135"/>
      <c r="G1" s="135"/>
      <c r="H1" s="135"/>
    </row>
    <row r="2" spans="2:9" x14ac:dyDescent="0.3">
      <c r="B2" s="135" t="s">
        <v>57</v>
      </c>
      <c r="C2" s="136"/>
      <c r="D2" s="136"/>
      <c r="E2" s="136"/>
      <c r="F2" s="136"/>
      <c r="G2" s="136"/>
      <c r="H2" s="136"/>
    </row>
    <row r="3" spans="2:9" ht="14.25" customHeight="1" x14ac:dyDescent="0.3">
      <c r="B3" s="101" t="s">
        <v>63</v>
      </c>
      <c r="C3" s="101"/>
      <c r="D3" s="101"/>
      <c r="E3" s="101"/>
      <c r="F3" s="101"/>
      <c r="G3" s="101"/>
      <c r="H3" s="101"/>
    </row>
    <row r="4" spans="2:9" ht="14.25" customHeight="1" x14ac:dyDescent="0.3">
      <c r="B4" s="37"/>
      <c r="C4" s="37"/>
      <c r="D4" s="37"/>
      <c r="E4" s="37"/>
      <c r="F4" s="37"/>
      <c r="G4" s="37"/>
      <c r="H4" s="37"/>
    </row>
    <row r="5" spans="2:9" ht="15" thickBot="1" x14ac:dyDescent="0.35">
      <c r="H5" s="58"/>
    </row>
    <row r="6" spans="2:9" ht="15" thickBot="1" x14ac:dyDescent="0.35">
      <c r="B6" s="145" t="s">
        <v>8</v>
      </c>
      <c r="C6" s="146"/>
      <c r="D6" s="147"/>
      <c r="E6" s="137" t="s">
        <v>62</v>
      </c>
      <c r="F6" s="138"/>
      <c r="G6" s="139"/>
      <c r="H6" s="143" t="s">
        <v>39</v>
      </c>
      <c r="I6" s="35"/>
    </row>
    <row r="7" spans="2:9" ht="15" thickBot="1" x14ac:dyDescent="0.35">
      <c r="B7" s="148"/>
      <c r="C7" s="149"/>
      <c r="D7" s="150"/>
      <c r="E7" s="39" t="s">
        <v>59</v>
      </c>
      <c r="F7" s="39" t="s">
        <v>60</v>
      </c>
      <c r="G7" s="40" t="s">
        <v>61</v>
      </c>
      <c r="H7" s="144"/>
      <c r="I7" s="35"/>
    </row>
    <row r="8" spans="2:9" x14ac:dyDescent="0.3">
      <c r="B8" s="140" t="s">
        <v>53</v>
      </c>
      <c r="C8" s="151" t="s">
        <v>12</v>
      </c>
      <c r="D8" s="152"/>
      <c r="E8" s="41"/>
      <c r="F8" s="41"/>
      <c r="G8" s="41"/>
      <c r="H8" s="42">
        <f>SUM(E8:G8)</f>
        <v>0</v>
      </c>
    </row>
    <row r="9" spans="2:9" x14ac:dyDescent="0.3">
      <c r="B9" s="141"/>
      <c r="C9" s="133" t="s">
        <v>54</v>
      </c>
      <c r="D9" s="134"/>
      <c r="E9" s="43">
        <v>113</v>
      </c>
      <c r="F9" s="43">
        <v>113</v>
      </c>
      <c r="G9" s="43">
        <v>123</v>
      </c>
      <c r="H9" s="42">
        <f t="shared" ref="H9:H35" si="0">SUM(E9:G9)</f>
        <v>349</v>
      </c>
    </row>
    <row r="10" spans="2:9" x14ac:dyDescent="0.3">
      <c r="B10" s="141"/>
      <c r="C10" s="133" t="s">
        <v>14</v>
      </c>
      <c r="D10" s="134"/>
      <c r="E10" s="43">
        <v>332</v>
      </c>
      <c r="F10" s="43">
        <v>335</v>
      </c>
      <c r="G10" s="43">
        <v>313</v>
      </c>
      <c r="H10" s="42">
        <f t="shared" si="0"/>
        <v>980</v>
      </c>
    </row>
    <row r="11" spans="2:9" x14ac:dyDescent="0.3">
      <c r="B11" s="141"/>
      <c r="C11" s="133" t="s">
        <v>15</v>
      </c>
      <c r="D11" s="134"/>
      <c r="E11" s="43"/>
      <c r="F11" s="43"/>
      <c r="G11" s="43"/>
      <c r="H11" s="42">
        <f t="shared" si="0"/>
        <v>0</v>
      </c>
    </row>
    <row r="12" spans="2:9" x14ac:dyDescent="0.3">
      <c r="B12" s="141"/>
      <c r="C12" s="133" t="s">
        <v>16</v>
      </c>
      <c r="D12" s="134"/>
      <c r="E12" s="43">
        <v>36</v>
      </c>
      <c r="F12" s="43">
        <v>70</v>
      </c>
      <c r="G12" s="43">
        <v>102</v>
      </c>
      <c r="H12" s="42">
        <f t="shared" si="0"/>
        <v>208</v>
      </c>
    </row>
    <row r="13" spans="2:9" x14ac:dyDescent="0.3">
      <c r="B13" s="141"/>
      <c r="C13" s="133" t="s">
        <v>32</v>
      </c>
      <c r="D13" s="134"/>
      <c r="E13" s="43"/>
      <c r="F13" s="43"/>
      <c r="G13" s="43"/>
      <c r="H13" s="42">
        <f t="shared" si="0"/>
        <v>0</v>
      </c>
    </row>
    <row r="14" spans="2:9" x14ac:dyDescent="0.3">
      <c r="B14" s="141"/>
      <c r="C14" s="133" t="s">
        <v>17</v>
      </c>
      <c r="D14" s="134"/>
      <c r="E14" s="43">
        <v>99</v>
      </c>
      <c r="F14" s="43">
        <v>131</v>
      </c>
      <c r="G14" s="43">
        <v>96</v>
      </c>
      <c r="H14" s="42">
        <f t="shared" si="0"/>
        <v>326</v>
      </c>
    </row>
    <row r="15" spans="2:9" x14ac:dyDescent="0.3">
      <c r="B15" s="141"/>
      <c r="C15" s="133" t="s">
        <v>18</v>
      </c>
      <c r="D15" s="134"/>
      <c r="E15" s="43"/>
      <c r="F15" s="43"/>
      <c r="G15" s="43"/>
      <c r="H15" s="42">
        <f t="shared" si="0"/>
        <v>0</v>
      </c>
    </row>
    <row r="16" spans="2:9" x14ac:dyDescent="0.3">
      <c r="B16" s="141"/>
      <c r="C16" s="133" t="s">
        <v>19</v>
      </c>
      <c r="D16" s="134"/>
      <c r="E16" s="43"/>
      <c r="F16" s="43"/>
      <c r="G16" s="43"/>
      <c r="H16" s="42">
        <f t="shared" si="0"/>
        <v>0</v>
      </c>
    </row>
    <row r="17" spans="2:8" x14ac:dyDescent="0.3">
      <c r="B17" s="141"/>
      <c r="C17" s="133" t="s">
        <v>20</v>
      </c>
      <c r="D17" s="134"/>
      <c r="E17" s="43">
        <v>411</v>
      </c>
      <c r="F17" s="43">
        <v>451</v>
      </c>
      <c r="G17" s="43">
        <v>461</v>
      </c>
      <c r="H17" s="42">
        <f t="shared" si="0"/>
        <v>1323</v>
      </c>
    </row>
    <row r="18" spans="2:8" x14ac:dyDescent="0.3">
      <c r="B18" s="141"/>
      <c r="C18" s="133" t="s">
        <v>21</v>
      </c>
      <c r="D18" s="134"/>
      <c r="E18" s="43"/>
      <c r="F18" s="43"/>
      <c r="G18" s="43"/>
      <c r="H18" s="42">
        <f t="shared" si="0"/>
        <v>0</v>
      </c>
    </row>
    <row r="19" spans="2:8" x14ac:dyDescent="0.3">
      <c r="B19" s="141"/>
      <c r="C19" s="133" t="s">
        <v>33</v>
      </c>
      <c r="D19" s="134"/>
      <c r="E19" s="43">
        <v>136</v>
      </c>
      <c r="F19" s="43">
        <v>78</v>
      </c>
      <c r="G19" s="43">
        <v>132</v>
      </c>
      <c r="H19" s="42">
        <f t="shared" si="0"/>
        <v>346</v>
      </c>
    </row>
    <row r="20" spans="2:8" x14ac:dyDescent="0.3">
      <c r="B20" s="141"/>
      <c r="C20" s="133" t="s">
        <v>22</v>
      </c>
      <c r="D20" s="134"/>
      <c r="E20" s="43">
        <v>146</v>
      </c>
      <c r="F20" s="43">
        <v>101</v>
      </c>
      <c r="G20" s="43">
        <v>146</v>
      </c>
      <c r="H20" s="42">
        <f t="shared" si="0"/>
        <v>393</v>
      </c>
    </row>
    <row r="21" spans="2:8" x14ac:dyDescent="0.3">
      <c r="B21" s="141"/>
      <c r="C21" s="133" t="s">
        <v>1</v>
      </c>
      <c r="D21" s="134"/>
      <c r="E21" s="43">
        <v>68</v>
      </c>
      <c r="F21" s="43">
        <v>83</v>
      </c>
      <c r="G21" s="43">
        <v>80</v>
      </c>
      <c r="H21" s="42">
        <f t="shared" si="0"/>
        <v>231</v>
      </c>
    </row>
    <row r="22" spans="2:8" x14ac:dyDescent="0.3">
      <c r="B22" s="141"/>
      <c r="C22" s="133" t="s">
        <v>23</v>
      </c>
      <c r="D22" s="134"/>
      <c r="E22" s="43">
        <v>229</v>
      </c>
      <c r="F22" s="43">
        <v>223</v>
      </c>
      <c r="G22" s="43">
        <v>200</v>
      </c>
      <c r="H22" s="42">
        <f t="shared" si="0"/>
        <v>652</v>
      </c>
    </row>
    <row r="23" spans="2:8" x14ac:dyDescent="0.3">
      <c r="B23" s="141"/>
      <c r="C23" s="133" t="s">
        <v>43</v>
      </c>
      <c r="D23" s="134"/>
      <c r="E23" s="43"/>
      <c r="F23" s="43"/>
      <c r="G23" s="43"/>
      <c r="H23" s="42">
        <f t="shared" si="0"/>
        <v>0</v>
      </c>
    </row>
    <row r="24" spans="2:8" x14ac:dyDescent="0.3">
      <c r="B24" s="141"/>
      <c r="C24" s="133" t="s">
        <v>24</v>
      </c>
      <c r="D24" s="134"/>
      <c r="E24" s="43">
        <v>65</v>
      </c>
      <c r="F24" s="43">
        <v>85</v>
      </c>
      <c r="G24" s="43">
        <v>105</v>
      </c>
      <c r="H24" s="42">
        <f t="shared" si="0"/>
        <v>255</v>
      </c>
    </row>
    <row r="25" spans="2:8" x14ac:dyDescent="0.3">
      <c r="B25" s="141"/>
      <c r="C25" s="133" t="s">
        <v>25</v>
      </c>
      <c r="D25" s="134"/>
      <c r="E25" s="43">
        <v>248</v>
      </c>
      <c r="F25" s="43">
        <v>301</v>
      </c>
      <c r="G25" s="153">
        <v>309</v>
      </c>
      <c r="H25" s="42">
        <f t="shared" si="0"/>
        <v>858</v>
      </c>
    </row>
    <row r="26" spans="2:8" x14ac:dyDescent="0.3">
      <c r="B26" s="141"/>
      <c r="C26" s="133" t="s">
        <v>34</v>
      </c>
      <c r="D26" s="134"/>
      <c r="E26" s="43">
        <v>392</v>
      </c>
      <c r="F26" s="43">
        <v>405</v>
      </c>
      <c r="G26" s="43">
        <v>348</v>
      </c>
      <c r="H26" s="42">
        <f>SUM(E26:G26)</f>
        <v>1145</v>
      </c>
    </row>
    <row r="27" spans="2:8" x14ac:dyDescent="0.3">
      <c r="B27" s="141"/>
      <c r="C27" s="133" t="s">
        <v>2</v>
      </c>
      <c r="D27" s="134"/>
      <c r="E27" s="43">
        <v>375</v>
      </c>
      <c r="F27" s="43">
        <v>421</v>
      </c>
      <c r="G27" s="43">
        <v>358</v>
      </c>
      <c r="H27" s="42">
        <f t="shared" si="0"/>
        <v>1154</v>
      </c>
    </row>
    <row r="28" spans="2:8" x14ac:dyDescent="0.3">
      <c r="B28" s="141"/>
      <c r="C28" s="133" t="s">
        <v>26</v>
      </c>
      <c r="D28" s="134"/>
      <c r="E28" s="43">
        <v>763</v>
      </c>
      <c r="F28" s="43">
        <v>894</v>
      </c>
      <c r="G28" s="43">
        <v>954</v>
      </c>
      <c r="H28" s="42">
        <f t="shared" si="0"/>
        <v>2611</v>
      </c>
    </row>
    <row r="29" spans="2:8" x14ac:dyDescent="0.3">
      <c r="B29" s="141"/>
      <c r="C29" s="133" t="s">
        <v>27</v>
      </c>
      <c r="D29" s="134"/>
      <c r="E29" s="43">
        <v>80</v>
      </c>
      <c r="F29" s="43">
        <v>88</v>
      </c>
      <c r="G29" s="43">
        <v>54</v>
      </c>
      <c r="H29" s="42">
        <f t="shared" si="0"/>
        <v>222</v>
      </c>
    </row>
    <row r="30" spans="2:8" x14ac:dyDescent="0.3">
      <c r="B30" s="141"/>
      <c r="C30" s="133" t="s">
        <v>3</v>
      </c>
      <c r="D30" s="134"/>
      <c r="E30" s="43"/>
      <c r="F30" s="43"/>
      <c r="G30" s="43"/>
      <c r="H30" s="42">
        <f t="shared" si="0"/>
        <v>0</v>
      </c>
    </row>
    <row r="31" spans="2:8" x14ac:dyDescent="0.3">
      <c r="B31" s="141"/>
      <c r="C31" s="133" t="s">
        <v>28</v>
      </c>
      <c r="D31" s="134"/>
      <c r="E31" s="43">
        <v>187</v>
      </c>
      <c r="F31" s="43">
        <v>179</v>
      </c>
      <c r="G31" s="43">
        <v>169</v>
      </c>
      <c r="H31" s="42">
        <f t="shared" si="0"/>
        <v>535</v>
      </c>
    </row>
    <row r="32" spans="2:8" x14ac:dyDescent="0.3">
      <c r="B32" s="141"/>
      <c r="C32" s="133" t="s">
        <v>29</v>
      </c>
      <c r="D32" s="134"/>
      <c r="E32" s="43"/>
      <c r="F32" s="43"/>
      <c r="G32" s="43"/>
      <c r="H32" s="42">
        <f t="shared" si="0"/>
        <v>0</v>
      </c>
    </row>
    <row r="33" spans="2:8" x14ac:dyDescent="0.3">
      <c r="B33" s="141"/>
      <c r="C33" s="133" t="s">
        <v>30</v>
      </c>
      <c r="D33" s="134"/>
      <c r="E33" s="43">
        <v>628</v>
      </c>
      <c r="F33" s="43">
        <v>588</v>
      </c>
      <c r="G33" s="43">
        <v>554</v>
      </c>
      <c r="H33" s="42">
        <f t="shared" si="0"/>
        <v>1770</v>
      </c>
    </row>
    <row r="34" spans="2:8" x14ac:dyDescent="0.3">
      <c r="B34" s="141"/>
      <c r="C34" s="133" t="s">
        <v>31</v>
      </c>
      <c r="D34" s="134"/>
      <c r="E34" s="43">
        <v>374</v>
      </c>
      <c r="F34" s="43">
        <v>415</v>
      </c>
      <c r="G34" s="43">
        <v>499</v>
      </c>
      <c r="H34" s="42">
        <f t="shared" si="0"/>
        <v>1288</v>
      </c>
    </row>
    <row r="35" spans="2:8" ht="15" thickBot="1" x14ac:dyDescent="0.35">
      <c r="B35" s="142"/>
      <c r="C35" s="120" t="s">
        <v>44</v>
      </c>
      <c r="D35" s="121"/>
      <c r="E35" s="60">
        <v>1568</v>
      </c>
      <c r="F35" s="60">
        <v>2013</v>
      </c>
      <c r="G35" s="60">
        <v>1790</v>
      </c>
      <c r="H35" s="42">
        <f t="shared" si="0"/>
        <v>5371</v>
      </c>
    </row>
    <row r="36" spans="2:8" ht="15" thickBot="1" x14ac:dyDescent="0.35">
      <c r="B36" s="122" t="s">
        <v>6</v>
      </c>
      <c r="C36" s="123"/>
      <c r="D36" s="123"/>
      <c r="E36" s="44">
        <f>SUM(E8:E35)</f>
        <v>6250</v>
      </c>
      <c r="F36" s="44">
        <f>SUM(F9:F35)</f>
        <v>6974</v>
      </c>
      <c r="G36" s="44">
        <f>SUM(G8:G35)</f>
        <v>6793</v>
      </c>
      <c r="H36" s="45">
        <f>+E36+F36+G36</f>
        <v>20017</v>
      </c>
    </row>
    <row r="37" spans="2:8" ht="15" thickBot="1" x14ac:dyDescent="0.35">
      <c r="B37" s="124" t="s">
        <v>4</v>
      </c>
      <c r="C37" s="125"/>
      <c r="D37" s="126"/>
      <c r="E37" s="44">
        <v>3659</v>
      </c>
      <c r="F37" s="44">
        <v>2840</v>
      </c>
      <c r="G37" s="44">
        <v>2475</v>
      </c>
      <c r="H37" s="45">
        <f>+E37+F37+G37</f>
        <v>8974</v>
      </c>
    </row>
    <row r="38" spans="2:8" ht="15" thickBot="1" x14ac:dyDescent="0.35">
      <c r="B38" s="127" t="s">
        <v>5</v>
      </c>
      <c r="C38" s="128"/>
      <c r="D38" s="129"/>
      <c r="E38" s="44">
        <v>569</v>
      </c>
      <c r="F38" s="44">
        <v>586</v>
      </c>
      <c r="G38" s="44">
        <v>652</v>
      </c>
      <c r="H38" s="45">
        <f>+E38+F38+G38</f>
        <v>1807</v>
      </c>
    </row>
    <row r="39" spans="2:8" ht="15" thickBot="1" x14ac:dyDescent="0.35">
      <c r="B39" s="130" t="s">
        <v>9</v>
      </c>
      <c r="C39" s="131"/>
      <c r="D39" s="132"/>
      <c r="E39" s="46">
        <f>SUM(E36:E38)</f>
        <v>10478</v>
      </c>
      <c r="F39" s="46">
        <f>SUM(F36:F38)</f>
        <v>10400</v>
      </c>
      <c r="G39" s="46">
        <f>SUM(G36:G38)</f>
        <v>9920</v>
      </c>
      <c r="H39" s="46">
        <f>+E39+F39+G39</f>
        <v>30798</v>
      </c>
    </row>
    <row r="40" spans="2:8" s="38" customFormat="1" ht="15" thickBot="1" x14ac:dyDescent="0.35">
      <c r="B40" s="47"/>
      <c r="C40" s="47"/>
      <c r="D40" s="47"/>
      <c r="E40" s="48"/>
      <c r="F40" s="48"/>
      <c r="G40" s="48"/>
      <c r="H40" s="48"/>
    </row>
    <row r="41" spans="2:8" ht="15" thickBot="1" x14ac:dyDescent="0.35">
      <c r="B41" s="104" t="s">
        <v>10</v>
      </c>
      <c r="C41" s="105"/>
      <c r="D41" s="98" t="s">
        <v>62</v>
      </c>
      <c r="E41" s="99"/>
      <c r="F41" s="100"/>
      <c r="G41" s="114" t="s">
        <v>39</v>
      </c>
      <c r="H41" s="115"/>
    </row>
    <row r="42" spans="2:8" ht="15" thickBot="1" x14ac:dyDescent="0.35">
      <c r="B42" s="106"/>
      <c r="C42" s="107"/>
      <c r="D42" s="39" t="s">
        <v>59</v>
      </c>
      <c r="E42" s="39" t="s">
        <v>60</v>
      </c>
      <c r="F42" s="39" t="s">
        <v>61</v>
      </c>
      <c r="G42" s="116"/>
      <c r="H42" s="117"/>
    </row>
    <row r="43" spans="2:8" x14ac:dyDescent="0.3">
      <c r="B43" s="108" t="s">
        <v>37</v>
      </c>
      <c r="C43" s="109"/>
      <c r="D43" s="59">
        <v>60782</v>
      </c>
      <c r="E43" s="49">
        <v>54616</v>
      </c>
      <c r="F43" s="49">
        <v>58741</v>
      </c>
      <c r="G43" s="118"/>
      <c r="H43" s="119"/>
    </row>
    <row r="44" spans="2:8" x14ac:dyDescent="0.3">
      <c r="B44" s="110" t="s">
        <v>36</v>
      </c>
      <c r="C44" s="111"/>
      <c r="D44" s="51">
        <v>7079</v>
      </c>
      <c r="E44" s="51">
        <v>7357</v>
      </c>
      <c r="F44" s="52">
        <v>7664</v>
      </c>
      <c r="G44" s="92">
        <f t="shared" ref="G44:G48" si="1">D44+E44+F44</f>
        <v>22100</v>
      </c>
      <c r="H44" s="93"/>
    </row>
    <row r="45" spans="2:8" x14ac:dyDescent="0.3">
      <c r="B45" s="110" t="s">
        <v>35</v>
      </c>
      <c r="C45" s="111"/>
      <c r="D45" s="50">
        <v>475</v>
      </c>
      <c r="E45" s="51">
        <v>324</v>
      </c>
      <c r="F45" s="52">
        <v>248</v>
      </c>
      <c r="G45" s="92">
        <f t="shared" si="1"/>
        <v>1047</v>
      </c>
      <c r="H45" s="93"/>
    </row>
    <row r="46" spans="2:8" x14ac:dyDescent="0.3">
      <c r="B46" s="110" t="s">
        <v>38</v>
      </c>
      <c r="C46" s="111"/>
      <c r="D46" s="50">
        <v>867</v>
      </c>
      <c r="E46" s="51">
        <v>917</v>
      </c>
      <c r="F46" s="52">
        <v>965</v>
      </c>
      <c r="G46" s="92">
        <f t="shared" si="1"/>
        <v>2749</v>
      </c>
      <c r="H46" s="93"/>
    </row>
    <row r="47" spans="2:8" ht="15" thickBot="1" x14ac:dyDescent="0.35">
      <c r="B47" s="112" t="s">
        <v>40</v>
      </c>
      <c r="C47" s="113"/>
      <c r="D47" s="53"/>
      <c r="E47" s="54"/>
      <c r="F47" s="55"/>
      <c r="G47" s="94">
        <f t="shared" si="1"/>
        <v>0</v>
      </c>
      <c r="H47" s="95"/>
    </row>
    <row r="48" spans="2:8" ht="15" thickBot="1" x14ac:dyDescent="0.35">
      <c r="B48" s="102" t="s">
        <v>7</v>
      </c>
      <c r="C48" s="103"/>
      <c r="D48" s="56">
        <f>SUM(D43:D47)</f>
        <v>69203</v>
      </c>
      <c r="E48" s="57">
        <f>SUM(E43:E47)</f>
        <v>63214</v>
      </c>
      <c r="F48" s="57">
        <f>SUM(F43:F47)</f>
        <v>67618</v>
      </c>
      <c r="G48" s="96">
        <f t="shared" si="1"/>
        <v>200035</v>
      </c>
      <c r="H48" s="97"/>
    </row>
    <row r="50" spans="3:7" x14ac:dyDescent="0.3">
      <c r="C50" s="34" t="s">
        <v>58</v>
      </c>
      <c r="G50" s="34" t="s">
        <v>46</v>
      </c>
    </row>
    <row r="51" spans="3:7" x14ac:dyDescent="0.3">
      <c r="C51" s="34" t="s">
        <v>55</v>
      </c>
      <c r="G51" s="34" t="s">
        <v>56</v>
      </c>
    </row>
  </sheetData>
  <mergeCells count="54"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G45:H45"/>
    <mergeCell ref="G46:H46"/>
    <mergeCell ref="G47:H47"/>
    <mergeCell ref="G48:H48"/>
    <mergeCell ref="D41:F41"/>
  </mergeCells>
  <pageMargins left="0.23622047244094491" right="0.23622047244094491" top="0.1968503937007874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Dra. Hernandez</cp:lastModifiedBy>
  <cp:lastPrinted>2026-04-07T13:48:00Z</cp:lastPrinted>
  <dcterms:created xsi:type="dcterms:W3CDTF">2018-05-23T16:41:32Z</dcterms:created>
  <dcterms:modified xsi:type="dcterms:W3CDTF">2026-07-07T21:51:48Z</dcterms:modified>
</cp:coreProperties>
</file>